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5195" windowHeight="6945"/>
  </bookViews>
  <sheets>
    <sheet name="Whitefish " sheetId="158" r:id="rId1"/>
    <sheet name="Sectoral" sheetId="159" r:id="rId2"/>
    <sheet name="Whit Non PO" sheetId="160" r:id="rId3"/>
    <sheet name="Ang Flex" sheetId="161" r:id="rId4"/>
  </sheets>
  <externalReferences>
    <externalReference r:id="rId5"/>
  </externalReference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C41" i="161" l="1"/>
  <c r="F32" i="161"/>
  <c r="E32" i="161"/>
  <c r="F31" i="161"/>
  <c r="E31" i="161"/>
  <c r="F30" i="161"/>
  <c r="E30" i="161"/>
  <c r="F29" i="161"/>
  <c r="E29" i="161"/>
  <c r="F28" i="161"/>
  <c r="E28" i="161"/>
  <c r="N27" i="161"/>
  <c r="M27" i="161"/>
  <c r="L27" i="161"/>
  <c r="K27" i="161"/>
  <c r="O27" i="161" s="1"/>
  <c r="F27" i="161"/>
  <c r="E27" i="161"/>
  <c r="O26" i="161"/>
  <c r="F26" i="161"/>
  <c r="E26" i="161"/>
  <c r="O25" i="161"/>
  <c r="F25" i="161"/>
  <c r="E25" i="161"/>
  <c r="O24" i="161"/>
  <c r="F24" i="161"/>
  <c r="E24" i="161"/>
  <c r="O23" i="161"/>
  <c r="F23" i="161"/>
  <c r="E23" i="161"/>
  <c r="O22" i="161"/>
  <c r="E22" i="161"/>
  <c r="D22" i="161"/>
  <c r="F22" i="161" s="1"/>
  <c r="O21" i="161"/>
  <c r="F21" i="161"/>
  <c r="E21" i="161"/>
  <c r="O20" i="161"/>
  <c r="F20" i="161"/>
  <c r="E20" i="161"/>
  <c r="O19" i="161"/>
  <c r="F19" i="161"/>
  <c r="E19" i="161"/>
  <c r="O18" i="161"/>
  <c r="F18" i="161"/>
  <c r="E18" i="161"/>
  <c r="O17" i="161"/>
  <c r="F17" i="161"/>
  <c r="E17" i="161"/>
  <c r="O16" i="161"/>
  <c r="F16" i="161"/>
  <c r="E16" i="161"/>
  <c r="O15" i="161"/>
  <c r="F15" i="161"/>
  <c r="E15" i="161"/>
  <c r="O14" i="161"/>
  <c r="F14" i="161"/>
  <c r="E14" i="161"/>
  <c r="O13" i="161"/>
  <c r="D13" i="161"/>
  <c r="O12" i="161"/>
  <c r="F12" i="161"/>
  <c r="E12" i="161"/>
  <c r="O11" i="161"/>
  <c r="F11" i="161"/>
  <c r="E11" i="161"/>
  <c r="O10" i="161"/>
  <c r="F10" i="161"/>
  <c r="E10" i="161"/>
  <c r="O9" i="161"/>
  <c r="F9" i="161"/>
  <c r="E9" i="161"/>
  <c r="O8" i="161"/>
  <c r="F8" i="161"/>
  <c r="E8" i="161"/>
  <c r="F7" i="161"/>
  <c r="D7" i="161"/>
  <c r="E7" i="161" s="1"/>
  <c r="F13" i="161" l="1"/>
  <c r="F41" i="161" s="1"/>
  <c r="E13" i="161"/>
  <c r="E41" i="161"/>
</calcChain>
</file>

<file path=xl/sharedStrings.xml><?xml version="1.0" encoding="utf-8"?>
<sst xmlns="http://schemas.openxmlformats.org/spreadsheetml/2006/main" count="6239" uniqueCount="214">
  <si>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</si>
  <si>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</si>
  <si>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</si>
  <si>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</si>
  <si>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</si>
  <si>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</si>
  <si>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</si>
  <si>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</si>
  <si>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</si>
  <si>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</si>
  <si>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</si>
  <si>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</si>
  <si>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</si>
  <si>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</si>
  <si>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</si>
  <si>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</si>
  <si>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</si>
  <si>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</si>
  <si>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</si>
  <si>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</si>
  <si>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</si>
  <si>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</si>
  <si>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</si>
  <si>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</si>
  <si>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</si>
  <si>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</si>
  <si>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</si>
  <si>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</si>
  <si>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</si>
  <si>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</si>
  <si>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</si>
  <si>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</si>
  <si>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</si>
  <si>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</si>
  <si>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</si>
  <si>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</si>
  <si>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</si>
  <si>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</si>
  <si>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</si>
  <si>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</si>
  <si>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</si>
  <si>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</si>
  <si>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</si>
  <si>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</si>
  <si>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</si>
  <si>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</si>
  <si>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</si>
  <si>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</si>
  <si>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</si>
  <si>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</si>
  <si>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</si>
  <si>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</si>
  <si>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</si>
  <si>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</si>
  <si>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</si>
  <si>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</si>
  <si>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</si>
  <si>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</si>
  <si>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</si>
  <si>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</si>
  <si>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</si>
  <si>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</si>
  <si>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</si>
  <si>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</si>
  <si>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</si>
  <si>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</si>
  <si>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</si>
  <si>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</si>
  <si>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</si>
  <si>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</si>
  <si>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</si>
  <si>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</si>
  <si>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</si>
  <si>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</si>
  <si>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</si>
  <si>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</si>
  <si>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</si>
  <si>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</si>
  <si>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</si>
  <si>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</si>
  <si>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</si>
  <si>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</si>
  <si>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</si>
  <si>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</si>
  <si>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</si>
  <si>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</si>
  <si>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</si>
  <si>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</si>
  <si>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</si>
  <si>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</si>
  <si>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</si>
  <si>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</si>
  <si>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</si>
  <si>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</si>
  <si>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</si>
  <si>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</si>
  <si>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</si>
  <si>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</si>
  <si>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</si>
  <si>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</si>
  <si>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</si>
  <si>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</si>
  <si>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</si>
  <si>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</si>
  <si>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</si>
  <si>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</si>
  <si>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</si>
  <si>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</si>
  <si>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</si>
  <si>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</si>
  <si>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</si>
  <si>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</si>
  <si>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</si>
  <si>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</si>
  <si>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</si>
  <si>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</si>
  <si>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</si>
  <si>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</si>
  <si>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</si>
  <si>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</si>
  <si>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</si>
  <si>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</si>
  <si>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</si>
  <si>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</si>
  <si>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</si>
  <si>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</si>
  <si>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</si>
  <si>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</si>
  <si>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</si>
  <si>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</si>
  <si>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</si>
  <si>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</si>
  <si>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</si>
  <si>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</si>
  <si>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</si>
  <si>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</si>
  <si>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</si>
  <si>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</si>
  <si>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</si>
  <si>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</si>
  <si>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</si>
  <si>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</si>
  <si>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</si>
  <si>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</si>
  <si>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</si>
  <si>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</si>
  <si>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</si>
  <si>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</si>
  <si>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</si>
  <si>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</si>
  <si>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</si>
  <si>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</si>
  <si>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</si>
  <si>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</si>
  <si>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</si>
  <si>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</si>
  <si>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</si>
  <si>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</si>
  <si>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</si>
  <si>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</si>
  <si>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</si>
  <si>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</si>
  <si>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</si>
  <si>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</si>
  <si>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</si>
  <si>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</si>
  <si>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</si>
  <si>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</si>
  <si>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</si>
  <si>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</si>
  <si>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</si>
  <si>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</si>
  <si>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</si>
  <si>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</si>
  <si>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</si>
  <si>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</si>
  <si>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</si>
  <si>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</si>
  <si>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</si>
  <si>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</si>
  <si>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</si>
  <si>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</si>
  <si>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</si>
  <si>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</si>
  <si>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</si>
  <si>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</si>
  <si>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</si>
  <si>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</si>
  <si>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</si>
  <si>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</si>
  <si>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</si>
  <si>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</si>
  <si>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</si>
  <si>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</si>
  <si>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</si>
  <si>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</si>
  <si>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</si>
  <si>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</si>
  <si>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</si>
  <si>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</si>
  <si>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</si>
  <si>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</si>
  <si>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</si>
  <si>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</si>
  <si>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</si>
  <si>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</si>
  <si>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</si>
  <si>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</si>
  <si>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</si>
  <si>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</si>
  <si>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Number of Weeks to end of year is -3</t>
  </si>
  <si>
    <t>This weeks report includes swap numbers 1930-1953</t>
  </si>
  <si>
    <t>Landings on Fisheries Administrations' System by Thursday 24 January 2018</t>
  </si>
  <si>
    <t>Number of Weeks to end of year is 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</si>
</sst>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dock Flexibility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185</v>
      </c>
      <c r="M1" s="23"/>
    </row>
    <row r="2" spans="2:24" x14ac:dyDescent="0.2">
      <c r="B2" s="25">
        <v>43124</v>
      </c>
      <c r="I2" s="26"/>
      <c r="M2" s="23"/>
      <c r="N2" s="27" t="s">
        <v>211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15622.199999999999</v>
      </c>
      <c r="D9" s="24">
        <v>15992.459000000003</v>
      </c>
      <c r="E9" s="82">
        <v>2.3700823187515438</v>
      </c>
      <c r="F9" s="83">
        <v>312.49390000000005</v>
      </c>
      <c r="G9" s="24">
        <v>1732.8011999984697</v>
      </c>
      <c r="H9" s="82">
        <v>454.50720798021001</v>
      </c>
      <c r="I9" s="83">
        <v>525.31099999999992</v>
      </c>
      <c r="J9" s="24">
        <v>618.79090000000008</v>
      </c>
      <c r="K9" s="83">
        <v>17.795153727982125</v>
      </c>
      <c r="L9" s="84"/>
      <c r="M9" s="83">
        <v>16460.0049</v>
      </c>
      <c r="N9" s="83">
        <v>18339.964099998473</v>
      </c>
      <c r="O9" s="83">
        <v>11.421376915862725</v>
      </c>
      <c r="P9" s="85">
        <v>18729.178000000007</v>
      </c>
      <c r="Q9" s="24">
        <v>259.31460000000516</v>
      </c>
      <c r="R9" s="83">
        <v>1.3845487506179133</v>
      </c>
      <c r="S9" s="83">
        <v>98.245224424018147</v>
      </c>
      <c r="T9" s="86">
        <v>97.921884772510921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26015.460000000003</v>
      </c>
      <c r="D10" s="24">
        <v>22813.655999999999</v>
      </c>
      <c r="E10" s="82">
        <v>-12.307312651784759</v>
      </c>
      <c r="F10" s="83">
        <v>161.71500000000003</v>
      </c>
      <c r="G10" s="24">
        <v>2181.5191799999238</v>
      </c>
      <c r="H10" s="82">
        <v>1248.9900009275104</v>
      </c>
      <c r="I10" s="83">
        <v>154.48110000000003</v>
      </c>
      <c r="J10" s="24">
        <v>255.3297</v>
      </c>
      <c r="K10" s="83">
        <v>65.282160730341744</v>
      </c>
      <c r="L10" s="84"/>
      <c r="M10" s="83">
        <v>26331.656100000004</v>
      </c>
      <c r="N10" s="83">
        <v>25250.50487999992</v>
      </c>
      <c r="O10" s="83">
        <v>-4.1058990588901212</v>
      </c>
      <c r="P10" s="85">
        <v>27899.370000000003</v>
      </c>
      <c r="Q10" s="24">
        <v>133.87652000274466</v>
      </c>
      <c r="R10" s="83">
        <v>0.47985499315125979</v>
      </c>
      <c r="S10" s="83">
        <v>59.220169350485797</v>
      </c>
      <c r="T10" s="86">
        <v>90.505645396293602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8597.5399999999991</v>
      </c>
      <c r="D11" s="24">
        <v>7930.9800000000023</v>
      </c>
      <c r="E11" s="82">
        <v>-7.7529153688147643</v>
      </c>
      <c r="F11" s="83">
        <v>716.08</v>
      </c>
      <c r="G11" s="24">
        <v>1098.5936000007628</v>
      </c>
      <c r="H11" s="82">
        <v>53.417718690755599</v>
      </c>
      <c r="I11" s="83">
        <v>72.485299999999995</v>
      </c>
      <c r="J11" s="24">
        <v>149.27770000000001</v>
      </c>
      <c r="K11" s="83">
        <v>105.94203238449731</v>
      </c>
      <c r="L11" s="84"/>
      <c r="M11" s="83">
        <v>9386.1052999999993</v>
      </c>
      <c r="N11" s="83">
        <v>9178.8513000007661</v>
      </c>
      <c r="O11" s="83">
        <v>-2.2080937020729272</v>
      </c>
      <c r="P11" s="85">
        <v>10608.22638386005</v>
      </c>
      <c r="Q11" s="24">
        <v>113.99620000000141</v>
      </c>
      <c r="R11" s="83">
        <v>1.0746018785330751</v>
      </c>
      <c r="S11" s="83">
        <v>99.082711918082964</v>
      </c>
      <c r="T11" s="86">
        <v>86.525786383725602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6561.0999999999976</v>
      </c>
      <c r="D12" s="24">
        <v>6352.951</v>
      </c>
      <c r="E12" s="82">
        <v>-3.172471079544553</v>
      </c>
      <c r="F12" s="83">
        <v>0.49770000000000003</v>
      </c>
      <c r="G12" s="24">
        <v>741.30584999389635</v>
      </c>
      <c r="H12" s="82">
        <v>148846.32308497012</v>
      </c>
      <c r="I12" s="83">
        <v>1919.4793999999995</v>
      </c>
      <c r="J12" s="24">
        <v>1548.9948999999999</v>
      </c>
      <c r="K12" s="83">
        <v>-19.301301175725026</v>
      </c>
      <c r="L12" s="84"/>
      <c r="M12" s="83">
        <v>8481.0770999999968</v>
      </c>
      <c r="N12" s="83">
        <v>8643.2517499938967</v>
      </c>
      <c r="O12" s="83">
        <v>1.9121940300943614</v>
      </c>
      <c r="P12" s="85">
        <v>11004.725</v>
      </c>
      <c r="Q12" s="24">
        <v>127.054900000001</v>
      </c>
      <c r="R12" s="83">
        <v>1.1545486143452106</v>
      </c>
      <c r="S12" s="83">
        <v>97.371723306544169</v>
      </c>
      <c r="T12" s="86">
        <v>78.541278859707049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2097.4600000000005</v>
      </c>
      <c r="D13" s="24">
        <v>1868.7909999999997</v>
      </c>
      <c r="E13" s="82">
        <v>-10.902186454092126</v>
      </c>
      <c r="F13" s="83">
        <v>244.08250000000001</v>
      </c>
      <c r="G13" s="24">
        <v>207.92846999797825</v>
      </c>
      <c r="H13" s="82">
        <v>-14.812217181494681</v>
      </c>
      <c r="I13" s="83">
        <v>16424.834900000002</v>
      </c>
      <c r="J13" s="24">
        <v>12853.715400000001</v>
      </c>
      <c r="K13" s="83">
        <v>-21.742194193988521</v>
      </c>
      <c r="L13" s="84"/>
      <c r="M13" s="83">
        <v>18766.377400000001</v>
      </c>
      <c r="N13" s="83">
        <v>14930.434869997978</v>
      </c>
      <c r="O13" s="83">
        <v>-20.440506168239068</v>
      </c>
      <c r="P13" s="85">
        <v>32281.155153545962</v>
      </c>
      <c r="Q13" s="24">
        <v>250.0051700027434</v>
      </c>
      <c r="R13" s="83">
        <v>0.7744616597937366</v>
      </c>
      <c r="S13" s="83">
        <v>68.112577671312437</v>
      </c>
      <c r="T13" s="86">
        <v>46.251241007272093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0.09</v>
      </c>
      <c r="D14" s="24">
        <v>5.6000000000000001E-2</v>
      </c>
      <c r="E14" s="82">
        <v>-37.777777777777779</v>
      </c>
      <c r="F14" s="81">
        <v>202.62430000000006</v>
      </c>
      <c r="G14" s="24">
        <v>182.20500000076294</v>
      </c>
      <c r="H14" s="82">
        <v>-10.077419144316412</v>
      </c>
      <c r="I14" s="81">
        <v>502.94619999999992</v>
      </c>
      <c r="J14" s="24">
        <v>331.17939999999999</v>
      </c>
      <c r="K14" s="83">
        <v>-34.152122036114392</v>
      </c>
      <c r="L14" s="84"/>
      <c r="M14" s="83">
        <v>705.66049999999996</v>
      </c>
      <c r="N14" s="24">
        <v>513.44040000076291</v>
      </c>
      <c r="O14" s="83">
        <v>-27.239742057155965</v>
      </c>
      <c r="P14" s="85">
        <v>939.82999999999993</v>
      </c>
      <c r="Q14" s="24">
        <v>18.083799999999997</v>
      </c>
      <c r="R14" s="83">
        <v>1.9241564963876443</v>
      </c>
      <c r="S14" s="83">
        <v>90.12266922094507</v>
      </c>
      <c r="T14" s="86">
        <v>54.631199259521715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4845.630000000001</v>
      </c>
      <c r="D15" s="24">
        <v>4361.174</v>
      </c>
      <c r="E15" s="82">
        <v>-9.997791824798858</v>
      </c>
      <c r="F15" s="81">
        <v>3.8113999999999999</v>
      </c>
      <c r="G15" s="24">
        <v>1656.9728</v>
      </c>
      <c r="H15" s="82">
        <v>43374.124993440724</v>
      </c>
      <c r="I15" s="81">
        <v>153.50960000000001</v>
      </c>
      <c r="J15" s="24">
        <v>174.01780000000002</v>
      </c>
      <c r="K15" s="83">
        <v>13.359555363312795</v>
      </c>
      <c r="L15" s="84"/>
      <c r="M15" s="83">
        <v>5002.9510000000009</v>
      </c>
      <c r="N15" s="24">
        <v>6192.1646000000001</v>
      </c>
      <c r="O15" s="83">
        <v>23.770242802697826</v>
      </c>
      <c r="P15" s="85">
        <v>6237.7889999999998</v>
      </c>
      <c r="Q15" s="24">
        <v>189.67639999999938</v>
      </c>
      <c r="R15" s="83">
        <v>3.0407633217474874</v>
      </c>
      <c r="S15" s="83">
        <v>94.093492570998706</v>
      </c>
      <c r="T15" s="86">
        <v>99.268580581997895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6507.08</v>
      </c>
      <c r="D16" s="24">
        <v>9496.8960000000006</v>
      </c>
      <c r="E16" s="82">
        <v>45.947122211498872</v>
      </c>
      <c r="F16" s="83">
        <v>2828.4904999999994</v>
      </c>
      <c r="G16" s="24">
        <v>2343.6977999999999</v>
      </c>
      <c r="H16" s="82">
        <v>-17.139626242336668</v>
      </c>
      <c r="I16" s="83">
        <v>73.257599999999996</v>
      </c>
      <c r="J16" s="24">
        <v>12.826699999999999</v>
      </c>
      <c r="K16" s="83">
        <v>-82.490963394924208</v>
      </c>
      <c r="L16" s="84"/>
      <c r="M16" s="83">
        <v>9408.8281000000006</v>
      </c>
      <c r="N16" s="83">
        <v>11853.4205</v>
      </c>
      <c r="O16" s="83">
        <v>25.981900976594517</v>
      </c>
      <c r="P16" s="85">
        <v>16153.129999999997</v>
      </c>
      <c r="Q16" s="24">
        <v>49.954599999997299</v>
      </c>
      <c r="R16" s="83">
        <v>0.30925647227501607</v>
      </c>
      <c r="S16" s="83">
        <v>87.110712896953984</v>
      </c>
      <c r="T16" s="86">
        <v>73.381570630583681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2060.9299999999998</v>
      </c>
      <c r="D17" s="24">
        <v>1988.4689999999998</v>
      </c>
      <c r="E17" s="82">
        <v>-3.5159369799071305</v>
      </c>
      <c r="F17" s="83">
        <v>0</v>
      </c>
      <c r="G17" s="24">
        <v>365.53629999999998</v>
      </c>
      <c r="H17" s="82" t="s">
        <v>42</v>
      </c>
      <c r="I17" s="83">
        <v>405.22930000000002</v>
      </c>
      <c r="J17" s="24">
        <v>237.37350000000001</v>
      </c>
      <c r="K17" s="83">
        <v>-41.422424291629454</v>
      </c>
      <c r="L17" s="84"/>
      <c r="M17" s="83">
        <v>2466.1592999999998</v>
      </c>
      <c r="N17" s="83">
        <v>2591.3788</v>
      </c>
      <c r="O17" s="83">
        <v>5.0775106052557177</v>
      </c>
      <c r="P17" s="85">
        <v>3101.5</v>
      </c>
      <c r="Q17" s="24">
        <v>8.6376000000000204</v>
      </c>
      <c r="R17" s="83">
        <v>0.278497501209093</v>
      </c>
      <c r="S17" s="83">
        <v>84.054509202453985</v>
      </c>
      <c r="T17" s="86">
        <v>83.552435918104138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9178.2199999999993</v>
      </c>
      <c r="D18" s="24">
        <v>9561.27</v>
      </c>
      <c r="E18" s="82">
        <v>4.1734671864479287</v>
      </c>
      <c r="F18" s="83">
        <v>77.604399999999998</v>
      </c>
      <c r="G18" s="24">
        <v>304.74031999473578</v>
      </c>
      <c r="H18" s="82">
        <v>292.68433232488854</v>
      </c>
      <c r="I18" s="83">
        <v>111.41590000000001</v>
      </c>
      <c r="J18" s="24">
        <v>217.68729999999999</v>
      </c>
      <c r="K18" s="83">
        <v>95.382615946197973</v>
      </c>
      <c r="L18" s="84"/>
      <c r="M18" s="83">
        <v>9367.2402999999995</v>
      </c>
      <c r="N18" s="83">
        <v>10083.697619994737</v>
      </c>
      <c r="O18" s="83">
        <v>7.6485421217894594</v>
      </c>
      <c r="P18" s="85">
        <v>11172.957000000006</v>
      </c>
      <c r="Q18" s="24">
        <v>19.865500000763859</v>
      </c>
      <c r="R18" s="83">
        <v>0.17779984296694107</v>
      </c>
      <c r="S18" s="83">
        <v>95.603595631761578</v>
      </c>
      <c r="T18" s="86">
        <v>90.250930170005404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1260.9100000000001</v>
      </c>
      <c r="D19" s="24">
        <v>1144.4210000000003</v>
      </c>
      <c r="E19" s="82">
        <v>-9.2384864899159957</v>
      </c>
      <c r="F19" s="83">
        <v>0.10080000000000001</v>
      </c>
      <c r="G19" s="24">
        <v>30.927</v>
      </c>
      <c r="H19" s="82">
        <v>30581.547619047615</v>
      </c>
      <c r="I19" s="83">
        <v>12.861199999999997</v>
      </c>
      <c r="J19" s="24">
        <v>12.658799999999999</v>
      </c>
      <c r="K19" s="83">
        <v>-1.5737256243585147</v>
      </c>
      <c r="L19" s="84"/>
      <c r="M19" s="83">
        <v>1273.8720000000001</v>
      </c>
      <c r="N19" s="83">
        <v>1188.0068000000001</v>
      </c>
      <c r="O19" s="83">
        <v>-6.7404888403230432</v>
      </c>
      <c r="P19" s="85">
        <v>2743.6850000000009</v>
      </c>
      <c r="Q19" s="24">
        <v>3.0946000000001277</v>
      </c>
      <c r="R19" s="83">
        <v>0.1127899157519951</v>
      </c>
      <c r="S19" s="83">
        <v>46.71331133113312</v>
      </c>
      <c r="T19" s="86">
        <v>43.299679081235624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1274.2799999999997</v>
      </c>
      <c r="D20" s="24">
        <v>1414.5509999999999</v>
      </c>
      <c r="E20" s="82">
        <v>11.007863263960841</v>
      </c>
      <c r="F20" s="83">
        <v>64.561000000000007</v>
      </c>
      <c r="G20" s="24">
        <v>105.04755000371929</v>
      </c>
      <c r="H20" s="82">
        <v>62.710537327053927</v>
      </c>
      <c r="I20" s="83">
        <v>418.98449999999997</v>
      </c>
      <c r="J20" s="24">
        <v>332.91</v>
      </c>
      <c r="K20" s="83">
        <v>-20.543600061577443</v>
      </c>
      <c r="L20" s="84"/>
      <c r="M20" s="83">
        <v>1757.8254999999997</v>
      </c>
      <c r="N20" s="83">
        <v>1852.5085500037194</v>
      </c>
      <c r="O20" s="83">
        <v>5.3863736760969569</v>
      </c>
      <c r="P20" s="85">
        <v>3780.0000000000005</v>
      </c>
      <c r="Q20" s="24">
        <v>9.569120002746331</v>
      </c>
      <c r="R20" s="83">
        <v>0.25315132282397701</v>
      </c>
      <c r="S20" s="83">
        <v>49.460481148002245</v>
      </c>
      <c r="T20" s="86">
        <v>49.008162698511086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345.55</v>
      </c>
      <c r="D21" s="24">
        <v>359.72</v>
      </c>
      <c r="E21" s="82">
        <v>4.1007090146143872</v>
      </c>
      <c r="F21" s="83">
        <v>248.20039999999997</v>
      </c>
      <c r="G21" s="24">
        <v>288.57910000076299</v>
      </c>
      <c r="H21" s="82">
        <v>16.268587802744484</v>
      </c>
      <c r="I21" s="83">
        <v>68.35590000000002</v>
      </c>
      <c r="J21" s="24">
        <v>53.353500000000004</v>
      </c>
      <c r="K21" s="83">
        <v>-21.947483684656351</v>
      </c>
      <c r="L21" s="84"/>
      <c r="M21" s="83">
        <v>662.10630000000003</v>
      </c>
      <c r="N21" s="83">
        <v>701.65260000076307</v>
      </c>
      <c r="O21" s="83">
        <v>5.9728022525632269</v>
      </c>
      <c r="P21" s="85">
        <v>779.19999999999982</v>
      </c>
      <c r="Q21" s="24">
        <v>4.311800000000062</v>
      </c>
      <c r="R21" s="83">
        <v>0.55336242299795468</v>
      </c>
      <c r="S21" s="83">
        <v>91.831664355062415</v>
      </c>
      <c r="T21" s="86">
        <v>90.047818275251956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7.64</v>
      </c>
      <c r="D22" s="24">
        <v>12.133000000000001</v>
      </c>
      <c r="E22" s="82">
        <v>58.808900523560226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120.794</v>
      </c>
      <c r="O22" s="83">
        <v>-68.603087707004434</v>
      </c>
      <c r="P22" s="85">
        <v>4.4408920985006262E-16</v>
      </c>
      <c r="Q22" s="24">
        <v>0</v>
      </c>
      <c r="R22" s="83">
        <v>0</v>
      </c>
      <c r="S22" s="83">
        <v>24.693973042362003</v>
      </c>
      <c r="T22" s="86">
        <v>2.7200390669429584E+19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41.699999999999996</v>
      </c>
      <c r="D23" s="24">
        <v>46.024999999999999</v>
      </c>
      <c r="E23" s="82">
        <v>10.371702637889696</v>
      </c>
      <c r="F23" s="83">
        <v>78.420499999999976</v>
      </c>
      <c r="G23" s="24">
        <v>49.382749977874752</v>
      </c>
      <c r="H23" s="82">
        <v>-37.028264321351216</v>
      </c>
      <c r="I23" s="83">
        <v>430.15980000000002</v>
      </c>
      <c r="J23" s="24">
        <v>398.43049999999999</v>
      </c>
      <c r="K23" s="83">
        <v>-7.3761657876909981</v>
      </c>
      <c r="L23" s="84"/>
      <c r="M23" s="83">
        <v>550.28030000000001</v>
      </c>
      <c r="N23" s="83">
        <v>493.83824997787474</v>
      </c>
      <c r="O23" s="83">
        <v>-10.25696359148697</v>
      </c>
      <c r="P23" s="85">
        <v>598.91999999999973</v>
      </c>
      <c r="Q23" s="24">
        <v>15.38719998779294</v>
      </c>
      <c r="R23" s="83">
        <v>2.5691578153664842</v>
      </c>
      <c r="S23" s="83">
        <v>105.41768199233717</v>
      </c>
      <c r="T23" s="86">
        <v>82.454793624837194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6.8389000000000006</v>
      </c>
      <c r="O25" s="83" t="s">
        <v>42</v>
      </c>
      <c r="P25" s="85">
        <v>514.46100000000001</v>
      </c>
      <c r="Q25" s="24">
        <v>-4.9999999999999822E-2</v>
      </c>
      <c r="R25" s="83">
        <v>-9.7189096938348728E-3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178.04999999999998</v>
      </c>
      <c r="D29" s="24">
        <v>197.40200000000002</v>
      </c>
      <c r="E29" s="82">
        <v>10.868857062622878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199.0581</v>
      </c>
      <c r="O29" s="83">
        <v>9.6777517223747882</v>
      </c>
      <c r="P29" s="85">
        <v>0</v>
      </c>
      <c r="Q29" s="24">
        <v>0.89000000000001478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5.0000000000000001E-4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3888.5275000000001</v>
      </c>
      <c r="O30" s="83">
        <v>80.026088204520391</v>
      </c>
      <c r="P30" s="85">
        <v>3995.0580000000004</v>
      </c>
      <c r="Q30" s="24">
        <v>0</v>
      </c>
      <c r="R30" s="83">
        <v>0</v>
      </c>
      <c r="S30" s="83">
        <v>84.341272940257724</v>
      </c>
      <c r="T30" s="86">
        <v>97.333442968787935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2605.5700000000002</v>
      </c>
      <c r="D31" s="24">
        <v>2388.1770000000001</v>
      </c>
      <c r="E31" s="82">
        <v>-8.3433951112424545</v>
      </c>
      <c r="F31" s="83">
        <v>20.621199999999998</v>
      </c>
      <c r="G31" s="24">
        <v>66.698300001525894</v>
      </c>
      <c r="H31" s="82">
        <v>223.44528932130962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2455.3633000015257</v>
      </c>
      <c r="O31" s="83">
        <v>-6.7161536117152725</v>
      </c>
      <c r="P31" s="85">
        <v>3366.6919999999991</v>
      </c>
      <c r="Q31" s="24">
        <v>-1.0685999999999467</v>
      </c>
      <c r="R31" s="83">
        <v>-3.1740355221087847E-2</v>
      </c>
      <c r="S31" s="83">
        <v>51.844435690368329</v>
      </c>
      <c r="T31" s="86">
        <v>72.931034380380694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119.49</v>
      </c>
      <c r="D32" s="24">
        <v>123.18600000000001</v>
      </c>
      <c r="E32" s="82">
        <v>3.0931458699472865</v>
      </c>
      <c r="F32" s="83">
        <v>0.34749999999999998</v>
      </c>
      <c r="G32" s="24">
        <v>0.98940000000000006</v>
      </c>
      <c r="H32" s="82">
        <v>184.7194244604317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124.53440000000001</v>
      </c>
      <c r="O32" s="83">
        <v>3.307326987287186</v>
      </c>
      <c r="P32" s="85">
        <v>123.795</v>
      </c>
      <c r="Q32" s="24">
        <v>0</v>
      </c>
      <c r="R32" s="83">
        <v>0</v>
      </c>
      <c r="S32" s="83">
        <v>98.809426229508176</v>
      </c>
      <c r="T32" s="86">
        <v>100.59727775758311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2622.8400000000011</v>
      </c>
      <c r="D33" s="24">
        <v>2625.395</v>
      </c>
      <c r="E33" s="82">
        <v>9.7413490719941959E-2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22.854199999999999</v>
      </c>
      <c r="K33" s="83">
        <v>-82.379739730663886</v>
      </c>
      <c r="L33" s="84"/>
      <c r="M33" s="83">
        <v>2753.1950000000011</v>
      </c>
      <c r="N33" s="83">
        <v>2648.4208000000003</v>
      </c>
      <c r="O33" s="83">
        <v>-3.8055495524291127</v>
      </c>
      <c r="P33" s="85">
        <v>3258.9750000000004</v>
      </c>
      <c r="Q33" s="24">
        <v>11.669999999999618</v>
      </c>
      <c r="R33" s="83">
        <v>0.35808804915654824</v>
      </c>
      <c r="S33" s="83">
        <v>96.97763296935544</v>
      </c>
      <c r="T33" s="86">
        <v>81.265453094914804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69.820000000000022</v>
      </c>
      <c r="D34" s="24">
        <v>110.96299999999999</v>
      </c>
      <c r="E34" s="82">
        <v>58.927241478086444</v>
      </c>
      <c r="F34" s="83">
        <v>0.19389999999999999</v>
      </c>
      <c r="G34" s="24">
        <v>0.35050000000000003</v>
      </c>
      <c r="H34" s="82">
        <v>80.763280041258412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111.42549999999999</v>
      </c>
      <c r="O34" s="83">
        <v>58.759480288551217</v>
      </c>
      <c r="P34" s="85">
        <v>426.7717555404397</v>
      </c>
      <c r="Q34" s="24">
        <v>2.1000000000000796E-2</v>
      </c>
      <c r="R34" s="83">
        <v>4.9206630306186921E-3</v>
      </c>
      <c r="S34" s="83">
        <v>18.088943298969077</v>
      </c>
      <c r="T34" s="86">
        <v>26.1089208818182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0.16170000000000001</v>
      </c>
      <c r="H35" s="82">
        <v>-52.329009433962248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1.9387000000000001</v>
      </c>
      <c r="O35" s="83">
        <v>-21.801387544369135</v>
      </c>
      <c r="P35" s="85">
        <v>12.127862342789399</v>
      </c>
      <c r="Q35" s="24">
        <v>0</v>
      </c>
      <c r="R35" s="83">
        <v>0</v>
      </c>
      <c r="S35" s="83">
        <v>22.538181818181815</v>
      </c>
      <c r="T35" s="86">
        <v>15.985504660288719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2660.31</v>
      </c>
      <c r="D37" s="24">
        <v>2748.2549999999997</v>
      </c>
      <c r="E37" s="82">
        <v>3.3058177430449724</v>
      </c>
      <c r="F37" s="83">
        <v>96.130399999999995</v>
      </c>
      <c r="G37" s="24">
        <v>486.62880000000001</v>
      </c>
      <c r="H37" s="82">
        <v>406.21738804790164</v>
      </c>
      <c r="I37" s="83">
        <v>216.48779999999999</v>
      </c>
      <c r="J37" s="24">
        <v>56.186499999999995</v>
      </c>
      <c r="K37" s="83">
        <v>-74.046343489101929</v>
      </c>
      <c r="L37" s="84"/>
      <c r="M37" s="83">
        <v>2972.9281999999998</v>
      </c>
      <c r="N37" s="83">
        <v>3291.0702999999994</v>
      </c>
      <c r="O37" s="83">
        <v>10.701304525282501</v>
      </c>
      <c r="P37" s="85">
        <v>3056.4999999999991</v>
      </c>
      <c r="Q37" s="24">
        <v>31.243599999999333</v>
      </c>
      <c r="R37" s="83">
        <v>1.022201864878107</v>
      </c>
      <c r="S37" s="83">
        <v>105.98674509803921</v>
      </c>
      <c r="T37" s="86">
        <v>107.67447407165058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13349.939999999997</v>
      </c>
      <c r="D38" s="24">
        <v>10439.100999999999</v>
      </c>
      <c r="E38" s="82">
        <v>-21.804135449297888</v>
      </c>
      <c r="F38" s="83">
        <v>1291.2196999999999</v>
      </c>
      <c r="G38" s="24">
        <v>1095.1307999999999</v>
      </c>
      <c r="H38" s="82">
        <v>-15.186331187481105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11552.997099999997</v>
      </c>
      <c r="O38" s="83">
        <v>-21.116852504133622</v>
      </c>
      <c r="P38" s="85">
        <v>17474.622999999996</v>
      </c>
      <c r="Q38" s="24">
        <v>27.926000000001295</v>
      </c>
      <c r="R38" s="83">
        <v>0.15980888400282683</v>
      </c>
      <c r="S38" s="83">
        <v>83.044398389657502</v>
      </c>
      <c r="T38" s="86">
        <v>66.112997688133248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782.67999999999972</v>
      </c>
      <c r="D39" s="24">
        <v>727.84399999999982</v>
      </c>
      <c r="E39" s="82">
        <v>-7.0061838810241621</v>
      </c>
      <c r="F39" s="83">
        <v>1.4727999999999999</v>
      </c>
      <c r="G39" s="24">
        <v>6.5592000000000006</v>
      </c>
      <c r="H39" s="82">
        <v>345.35578489951126</v>
      </c>
      <c r="I39" s="83">
        <v>14.2568</v>
      </c>
      <c r="J39" s="24">
        <v>75.464300000000009</v>
      </c>
      <c r="K39" s="83">
        <v>429.32144660793455</v>
      </c>
      <c r="L39" s="84"/>
      <c r="M39" s="83">
        <v>798.40959999999973</v>
      </c>
      <c r="N39" s="83">
        <v>809.86749999999984</v>
      </c>
      <c r="O39" s="83">
        <v>1.4350904598341645</v>
      </c>
      <c r="P39" s="85">
        <v>1959.2459999999999</v>
      </c>
      <c r="Q39" s="24">
        <v>1.2479999999999336</v>
      </c>
      <c r="R39" s="83">
        <v>6.3697973608211195E-2</v>
      </c>
      <c r="S39" s="83">
        <v>45.056975169300209</v>
      </c>
      <c r="T39" s="86">
        <v>41.335671988101538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25.13</v>
      </c>
      <c r="D40" s="96">
        <v>12.867000000000001</v>
      </c>
      <c r="E40" s="82">
        <v>-48.798249104655781</v>
      </c>
      <c r="F40" s="83">
        <v>1.9019999999999999</v>
      </c>
      <c r="G40" s="24">
        <v>1.0372000000000001</v>
      </c>
      <c r="H40" s="82">
        <v>-45.467928496319651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13.9122</v>
      </c>
      <c r="O40" s="83">
        <v>-52.627707897765575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9.5946206896551711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35.248899999999999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35.252899999999997</v>
      </c>
      <c r="O42" s="83" t="s">
        <v>42</v>
      </c>
      <c r="P42" s="85">
        <v>0</v>
      </c>
      <c r="Q42" s="24">
        <v>0.92819999999999681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186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187</v>
      </c>
      <c r="M56" s="23"/>
    </row>
    <row r="57" spans="1:29" x14ac:dyDescent="0.2">
      <c r="B57" s="25">
        <v>43124</v>
      </c>
      <c r="I57" s="26"/>
      <c r="M57" s="23"/>
      <c r="N57" s="27" t="s">
        <v>211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7.4359999999999999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109.29730000000001</v>
      </c>
      <c r="O66" s="82">
        <v>-36.859925512513072</v>
      </c>
      <c r="P66" s="85">
        <v>135.00000000000003</v>
      </c>
      <c r="Q66" s="113">
        <v>0.31920000000000925</v>
      </c>
      <c r="R66" s="114">
        <v>0.23644444444445128</v>
      </c>
      <c r="S66" s="83">
        <v>96.168277777777774</v>
      </c>
      <c r="T66" s="86">
        <v>80.960962962962952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14.059800000000001</v>
      </c>
      <c r="H67" s="98" t="s">
        <v>42</v>
      </c>
      <c r="I67" s="81">
        <v>18.805799999999994</v>
      </c>
      <c r="J67" s="99">
        <v>13.8108</v>
      </c>
      <c r="K67" s="83">
        <v>-26.560954599113014</v>
      </c>
      <c r="L67" s="84"/>
      <c r="M67" s="98">
        <v>129.18579999999997</v>
      </c>
      <c r="N67" s="98">
        <v>121.01959999999998</v>
      </c>
      <c r="O67" s="82">
        <v>-6.3212829893068676</v>
      </c>
      <c r="P67" s="85">
        <v>136.20000000000002</v>
      </c>
      <c r="Q67" s="113">
        <v>0.23999999999999488</v>
      </c>
      <c r="R67" s="114">
        <v>0.1762114537444896</v>
      </c>
      <c r="S67" s="83">
        <v>89.712361111111093</v>
      </c>
      <c r="T67" s="86">
        <v>88.854331864904523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43089</v>
      </c>
      <c r="L6" s="151">
        <v>43110</v>
      </c>
      <c r="M6" s="151">
        <v>43118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7" customHeight="1" x14ac:dyDescent="0.2">
      <c r="A9" s="122"/>
      <c r="B9" s="158" t="s">
        <v>80</v>
      </c>
      <c r="C9" s="159">
        <v>2834.5227509623705</v>
      </c>
      <c r="D9" s="160">
        <v>3907.0227509623705</v>
      </c>
      <c r="E9" s="160">
        <v>0</v>
      </c>
      <c r="F9" s="160">
        <v>1072.5</v>
      </c>
      <c r="G9" s="161">
        <v>3907.0227509623705</v>
      </c>
      <c r="H9" s="160">
        <v>3983.4305999992371</v>
      </c>
      <c r="I9" s="162">
        <v>101.9556540595533</v>
      </c>
      <c r="J9" s="161">
        <v>-76.407849036866537</v>
      </c>
      <c r="K9" s="160">
        <v>70.279999999999745</v>
      </c>
      <c r="L9" s="160">
        <v>18.860799999999927</v>
      </c>
      <c r="M9" s="160">
        <v>497.09000000000015</v>
      </c>
      <c r="N9" s="160">
        <v>23.985000000000127</v>
      </c>
      <c r="O9" s="160">
        <v>0.61389455677196114</v>
      </c>
      <c r="P9" s="160">
        <v>152.55394999999999</v>
      </c>
      <c r="Q9" s="146">
        <v>0</v>
      </c>
    </row>
    <row r="10" spans="1:17" s="130" customFormat="1" ht="10.7" customHeight="1" x14ac:dyDescent="0.2">
      <c r="A10" s="122"/>
      <c r="B10" s="158" t="s">
        <v>81</v>
      </c>
      <c r="C10" s="159">
        <v>859.57619898051519</v>
      </c>
      <c r="D10" s="160">
        <v>1481.0761989805151</v>
      </c>
      <c r="E10" s="160">
        <v>0</v>
      </c>
      <c r="F10" s="160">
        <v>621.49999999999989</v>
      </c>
      <c r="G10" s="161">
        <v>1481.0761989805151</v>
      </c>
      <c r="H10" s="160">
        <v>1463.847</v>
      </c>
      <c r="I10" s="162">
        <v>98.836710832813694</v>
      </c>
      <c r="J10" s="161">
        <v>17.229198980515093</v>
      </c>
      <c r="K10" s="160">
        <v>34.283999999999878</v>
      </c>
      <c r="L10" s="160">
        <v>8.0549000000000888</v>
      </c>
      <c r="M10" s="160">
        <v>96.767299999999977</v>
      </c>
      <c r="N10" s="160">
        <v>3.999999999996362E-2</v>
      </c>
      <c r="O10" s="160">
        <v>2.700738829473949E-3</v>
      </c>
      <c r="P10" s="160">
        <v>34.786549999999977</v>
      </c>
      <c r="Q10" s="146">
        <v>0</v>
      </c>
    </row>
    <row r="11" spans="1:17" s="130" customFormat="1" ht="10.7" customHeight="1" x14ac:dyDescent="0.2">
      <c r="A11" s="122"/>
      <c r="B11" s="158" t="s">
        <v>82</v>
      </c>
      <c r="C11" s="159">
        <v>1442.0983508674478</v>
      </c>
      <c r="D11" s="160">
        <v>2675.7983508674479</v>
      </c>
      <c r="E11" s="160">
        <v>-20</v>
      </c>
      <c r="F11" s="160">
        <v>1233.7</v>
      </c>
      <c r="G11" s="161">
        <v>2675.7983508674479</v>
      </c>
      <c r="H11" s="160">
        <v>2650.4056</v>
      </c>
      <c r="I11" s="162">
        <v>99.051021506937701</v>
      </c>
      <c r="J11" s="161">
        <v>25.39275086744783</v>
      </c>
      <c r="K11" s="160">
        <v>56.548000000000229</v>
      </c>
      <c r="L11" s="160">
        <v>2.1700000000000728</v>
      </c>
      <c r="M11" s="160">
        <v>125.68899999999985</v>
      </c>
      <c r="N11" s="160">
        <v>1.0529999999998836</v>
      </c>
      <c r="O11" s="160">
        <v>3.9352741198099589E-2</v>
      </c>
      <c r="P11" s="160">
        <v>46.365000000000009</v>
      </c>
      <c r="Q11" s="146">
        <v>0</v>
      </c>
    </row>
    <row r="12" spans="1:17" s="130" customFormat="1" ht="10.7" customHeight="1" x14ac:dyDescent="0.2">
      <c r="A12" s="122"/>
      <c r="B12" s="158" t="s">
        <v>83</v>
      </c>
      <c r="C12" s="159">
        <v>2654.417692673992</v>
      </c>
      <c r="D12" s="160">
        <v>3637.7176926739921</v>
      </c>
      <c r="E12" s="160">
        <v>0</v>
      </c>
      <c r="F12" s="160">
        <v>983.30000000000018</v>
      </c>
      <c r="G12" s="161">
        <v>3637.7176926739921</v>
      </c>
      <c r="H12" s="160">
        <v>3603.1092999999996</v>
      </c>
      <c r="I12" s="162">
        <v>99.048623461251793</v>
      </c>
      <c r="J12" s="161">
        <v>34.608392673992512</v>
      </c>
      <c r="K12" s="160">
        <v>29.965000000000146</v>
      </c>
      <c r="L12" s="160">
        <v>49.490999999999985</v>
      </c>
      <c r="M12" s="160">
        <v>172.6869999999999</v>
      </c>
      <c r="N12" s="160">
        <v>0</v>
      </c>
      <c r="O12" s="160">
        <v>0</v>
      </c>
      <c r="P12" s="160">
        <v>63.035750000000007</v>
      </c>
      <c r="Q12" s="146">
        <v>0</v>
      </c>
    </row>
    <row r="13" spans="1:17" s="130" customFormat="1" ht="10.7" customHeight="1" x14ac:dyDescent="0.2">
      <c r="A13" s="122"/>
      <c r="B13" s="158" t="s">
        <v>84</v>
      </c>
      <c r="C13" s="159">
        <v>213.27388283952001</v>
      </c>
      <c r="D13" s="160">
        <v>119.87388283951998</v>
      </c>
      <c r="E13" s="160">
        <v>0</v>
      </c>
      <c r="F13" s="160">
        <v>-93.400000000000034</v>
      </c>
      <c r="G13" s="161">
        <v>119.87388283951998</v>
      </c>
      <c r="H13" s="160">
        <v>120.9307</v>
      </c>
      <c r="I13" s="162">
        <v>100.8816075157045</v>
      </c>
      <c r="J13" s="161">
        <v>-1.0568171604800227</v>
      </c>
      <c r="K13" s="160">
        <v>1.1700000000000017</v>
      </c>
      <c r="L13" s="160">
        <v>0</v>
      </c>
      <c r="M13" s="160">
        <v>9.3710000000000093</v>
      </c>
      <c r="N13" s="160">
        <v>0.32429999999999382</v>
      </c>
      <c r="O13" s="160">
        <v>0.27053432517418941</v>
      </c>
      <c r="P13" s="160">
        <v>2.7163250000000012</v>
      </c>
      <c r="Q13" s="146">
        <v>0</v>
      </c>
    </row>
    <row r="14" spans="1:17" s="130" customFormat="1" ht="10.7" customHeight="1" x14ac:dyDescent="0.2">
      <c r="A14" s="122"/>
      <c r="B14" s="158" t="s">
        <v>85</v>
      </c>
      <c r="C14" s="159">
        <v>143.23963820572541</v>
      </c>
      <c r="D14" s="160">
        <v>23.839638205725407</v>
      </c>
      <c r="E14" s="160">
        <v>0</v>
      </c>
      <c r="F14" s="160">
        <v>-119.4</v>
      </c>
      <c r="G14" s="161">
        <v>23.839638205725407</v>
      </c>
      <c r="H14" s="160">
        <v>29.1417</v>
      </c>
      <c r="I14" s="162">
        <v>122.24052961089498</v>
      </c>
      <c r="J14" s="161">
        <v>-5.3020617942745929</v>
      </c>
      <c r="K14" s="160">
        <v>0</v>
      </c>
      <c r="L14" s="160">
        <v>0</v>
      </c>
      <c r="M14" s="160">
        <v>14.196000000000002</v>
      </c>
      <c r="N14" s="160">
        <v>0</v>
      </c>
      <c r="O14" s="160">
        <v>0</v>
      </c>
      <c r="P14" s="160">
        <v>3.5490000000000004</v>
      </c>
      <c r="Q14" s="146">
        <v>0</v>
      </c>
    </row>
    <row r="15" spans="1:17" s="130" customFormat="1" ht="10.7" customHeight="1" x14ac:dyDescent="0.2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70.600000000000023</v>
      </c>
      <c r="G15" s="161">
        <v>329.80580000174837</v>
      </c>
      <c r="H15" s="160">
        <v>298.81600000000003</v>
      </c>
      <c r="I15" s="162">
        <v>90.603621888522255</v>
      </c>
      <c r="J15" s="161">
        <v>30.989800001748335</v>
      </c>
      <c r="K15" s="160">
        <v>12.721000000000004</v>
      </c>
      <c r="L15" s="160">
        <v>32.710000000000008</v>
      </c>
      <c r="M15" s="160">
        <v>29.782999999999959</v>
      </c>
      <c r="N15" s="160">
        <v>-1.5259999999999536</v>
      </c>
      <c r="O15" s="160">
        <v>-0.46269653232049407</v>
      </c>
      <c r="P15" s="160">
        <v>18.422000000000004</v>
      </c>
      <c r="Q15" s="146">
        <v>0</v>
      </c>
    </row>
    <row r="16" spans="1:17" s="130" customFormat="1" ht="10.7" customHeight="1" x14ac:dyDescent="0.2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198.14959999999999</v>
      </c>
      <c r="I16" s="162">
        <v>91.816584232879933</v>
      </c>
      <c r="J16" s="161">
        <v>17.660650027839466</v>
      </c>
      <c r="K16" s="160">
        <v>1.3290000000000077</v>
      </c>
      <c r="L16" s="160">
        <v>3.0000000000001137E-2</v>
      </c>
      <c r="M16" s="160">
        <v>12.189999999999998</v>
      </c>
      <c r="N16" s="160">
        <v>0</v>
      </c>
      <c r="O16" s="160">
        <v>0</v>
      </c>
      <c r="P16" s="160">
        <v>3.3872500000000016</v>
      </c>
      <c r="Q16" s="146">
        <v>3.2138608097540651</v>
      </c>
    </row>
    <row r="17" spans="1:23" ht="10.7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7" customHeight="1" x14ac:dyDescent="0.2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230.40000000000009</v>
      </c>
      <c r="G18" s="161">
        <v>780.69</v>
      </c>
      <c r="H18" s="160">
        <v>780.00699999999995</v>
      </c>
      <c r="I18" s="162">
        <v>99.912513289525918</v>
      </c>
      <c r="J18" s="161">
        <v>0.68300000000010641</v>
      </c>
      <c r="K18" s="160">
        <v>6.2740000000000009</v>
      </c>
      <c r="L18" s="160">
        <v>0</v>
      </c>
      <c r="M18" s="160">
        <v>9.1949999999999363</v>
      </c>
      <c r="N18" s="160">
        <v>0</v>
      </c>
      <c r="O18" s="160">
        <v>0</v>
      </c>
      <c r="P18" s="160">
        <v>3.8672499999999843</v>
      </c>
      <c r="Q18" s="146">
        <v>0</v>
      </c>
    </row>
    <row r="19" spans="1:23" ht="10.7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91</v>
      </c>
      <c r="C20" s="159">
        <v>9075.1345948548696</v>
      </c>
      <c r="D20" s="160">
        <v>13171.634594854871</v>
      </c>
      <c r="E20" s="160">
        <v>-20</v>
      </c>
      <c r="F20" s="160">
        <v>4096.5</v>
      </c>
      <c r="G20" s="161">
        <v>13171.634594854871</v>
      </c>
      <c r="H20" s="160">
        <v>13127.837499999239</v>
      </c>
      <c r="I20" s="162">
        <v>99.667489296486096</v>
      </c>
      <c r="J20" s="161">
        <v>43.797094855633759</v>
      </c>
      <c r="K20" s="160">
        <v>212.57100000000003</v>
      </c>
      <c r="L20" s="160">
        <v>111.31670000000008</v>
      </c>
      <c r="M20" s="160">
        <v>966.96829999999977</v>
      </c>
      <c r="N20" s="160">
        <v>23.876300000000015</v>
      </c>
      <c r="O20" s="160">
        <v>0.18127059195315531</v>
      </c>
      <c r="P20" s="166">
        <v>328.68307499999992</v>
      </c>
      <c r="Q20" s="146">
        <v>0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92</v>
      </c>
      <c r="C22" s="159">
        <v>736.55128224176701</v>
      </c>
      <c r="D22" s="160">
        <v>793.25128224176694</v>
      </c>
      <c r="E22" s="160">
        <v>20</v>
      </c>
      <c r="F22" s="160">
        <v>56.699999999999932</v>
      </c>
      <c r="G22" s="161">
        <v>793.25128224176694</v>
      </c>
      <c r="H22" s="160">
        <v>778.26405</v>
      </c>
      <c r="I22" s="162">
        <v>98.110657672129776</v>
      </c>
      <c r="J22" s="161">
        <v>14.987232241766947</v>
      </c>
      <c r="K22" s="160">
        <v>10.987300000000005</v>
      </c>
      <c r="L22" s="160">
        <v>0.51869999999996708</v>
      </c>
      <c r="M22" s="160">
        <v>28.83949999999993</v>
      </c>
      <c r="N22" s="160">
        <v>47.321000000000026</v>
      </c>
      <c r="O22" s="160">
        <v>5.9654489137752877</v>
      </c>
      <c r="P22" s="160">
        <v>21.916624999999982</v>
      </c>
      <c r="Q22" s="146">
        <v>0</v>
      </c>
      <c r="T22" s="167"/>
      <c r="W22" s="164"/>
    </row>
    <row r="23" spans="1:23" ht="10.7" customHeight="1" x14ac:dyDescent="0.2">
      <c r="A23" s="122"/>
      <c r="B23" s="158" t="s">
        <v>93</v>
      </c>
      <c r="C23" s="159">
        <v>2619.0539540001064</v>
      </c>
      <c r="D23" s="160">
        <v>3018.8539540001066</v>
      </c>
      <c r="E23" s="160">
        <v>0</v>
      </c>
      <c r="F23" s="160">
        <v>399.80000000000018</v>
      </c>
      <c r="G23" s="161">
        <v>3018.8539540001066</v>
      </c>
      <c r="H23" s="160">
        <v>2960.78494999847</v>
      </c>
      <c r="I23" s="162">
        <v>98.076455340786111</v>
      </c>
      <c r="J23" s="161">
        <v>58.069004001636586</v>
      </c>
      <c r="K23" s="160">
        <v>54.850999999999658</v>
      </c>
      <c r="L23" s="160">
        <v>76.229800000000068</v>
      </c>
      <c r="M23" s="160">
        <v>50.739599999999882</v>
      </c>
      <c r="N23" s="160">
        <v>113.97780000000012</v>
      </c>
      <c r="O23" s="160">
        <v>3.7755320971713391</v>
      </c>
      <c r="P23" s="160">
        <v>73.949549999999931</v>
      </c>
      <c r="Q23" s="146">
        <v>0</v>
      </c>
      <c r="W23" s="164"/>
    </row>
    <row r="24" spans="1:23" ht="10.7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13.452</v>
      </c>
      <c r="I24" s="162">
        <v>91.316604242767369</v>
      </c>
      <c r="J24" s="161">
        <v>1.2791653905105118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189</v>
      </c>
      <c r="W24" s="164"/>
    </row>
    <row r="25" spans="1:23" ht="10.7" customHeight="1" x14ac:dyDescent="0.2">
      <c r="A25" s="122"/>
      <c r="B25" s="158" t="s">
        <v>95</v>
      </c>
      <c r="C25" s="159">
        <v>332.01300138152993</v>
      </c>
      <c r="D25" s="160">
        <v>187.51300138152993</v>
      </c>
      <c r="E25" s="160">
        <v>0</v>
      </c>
      <c r="F25" s="160">
        <v>-144.5</v>
      </c>
      <c r="G25" s="161">
        <v>187.51300138152993</v>
      </c>
      <c r="H25" s="160">
        <v>142.315</v>
      </c>
      <c r="I25" s="162">
        <v>75.896070646554136</v>
      </c>
      <c r="J25" s="161">
        <v>45.198001381529934</v>
      </c>
      <c r="K25" s="160">
        <v>4.9950000000000045</v>
      </c>
      <c r="L25" s="160">
        <v>0</v>
      </c>
      <c r="M25" s="160">
        <v>6.7343999999999937</v>
      </c>
      <c r="N25" s="160">
        <v>45.5321</v>
      </c>
      <c r="O25" s="160">
        <v>24.282102928615874</v>
      </c>
      <c r="P25" s="160">
        <v>14.315375</v>
      </c>
      <c r="Q25" s="146">
        <v>1.1573047427349921</v>
      </c>
      <c r="T25" s="167"/>
      <c r="W25" s="168"/>
    </row>
    <row r="26" spans="1:23" ht="10.7" customHeight="1" x14ac:dyDescent="0.2">
      <c r="A26" s="122"/>
      <c r="B26" s="158" t="s">
        <v>96</v>
      </c>
      <c r="C26" s="159">
        <v>224.87143252856796</v>
      </c>
      <c r="D26" s="160">
        <v>476.47143252856802</v>
      </c>
      <c r="E26" s="160">
        <v>0</v>
      </c>
      <c r="F26" s="160">
        <v>251.60000000000005</v>
      </c>
      <c r="G26" s="161">
        <v>476.47143252856802</v>
      </c>
      <c r="H26" s="160">
        <v>455.70190000076298</v>
      </c>
      <c r="I26" s="162">
        <v>95.640970033064946</v>
      </c>
      <c r="J26" s="161">
        <v>20.76953252780504</v>
      </c>
      <c r="K26" s="160">
        <v>4.3188000000000102</v>
      </c>
      <c r="L26" s="160">
        <v>3.8051000000000386</v>
      </c>
      <c r="M26" s="160">
        <v>9.0080000000000382</v>
      </c>
      <c r="N26" s="160">
        <v>5.7951999999999657</v>
      </c>
      <c r="O26" s="160">
        <v>1.2162743880038391</v>
      </c>
      <c r="P26" s="160">
        <v>5.7317750000000132</v>
      </c>
      <c r="Q26" s="146">
        <v>1.6235777796241115</v>
      </c>
    </row>
    <row r="27" spans="1:23" ht="10.7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7" customHeight="1" x14ac:dyDescent="0.2">
      <c r="A28" s="122"/>
      <c r="B28" s="158" t="s">
        <v>98</v>
      </c>
      <c r="C28" s="159">
        <v>728.48273337059572</v>
      </c>
      <c r="D28" s="160">
        <v>663.58273337059575</v>
      </c>
      <c r="E28" s="160">
        <v>0</v>
      </c>
      <c r="F28" s="160">
        <v>-64.899999999999977</v>
      </c>
      <c r="G28" s="161">
        <v>663.58273337059575</v>
      </c>
      <c r="H28" s="160">
        <v>562.7346</v>
      </c>
      <c r="I28" s="162">
        <v>84.802477777209674</v>
      </c>
      <c r="J28" s="161">
        <v>100.84813337059575</v>
      </c>
      <c r="K28" s="160">
        <v>2.4839999999999236</v>
      </c>
      <c r="L28" s="160">
        <v>9.4000000000050932E-2</v>
      </c>
      <c r="M28" s="160">
        <v>1.6319999999999482</v>
      </c>
      <c r="N28" s="160">
        <v>21.171500000000037</v>
      </c>
      <c r="O28" s="160">
        <v>3.1904838591055142</v>
      </c>
      <c r="P28" s="160">
        <v>6.34537499999999</v>
      </c>
      <c r="Q28" s="146">
        <v>13.893171541570972</v>
      </c>
    </row>
    <row r="29" spans="1:23" ht="10.7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7" customHeight="1" x14ac:dyDescent="0.2">
      <c r="A30" s="122"/>
      <c r="B30" s="158" t="s">
        <v>100</v>
      </c>
      <c r="C30" s="159">
        <v>269.81588270035871</v>
      </c>
      <c r="D30" s="160">
        <v>29.315882700358827</v>
      </c>
      <c r="E30" s="160">
        <v>0</v>
      </c>
      <c r="F30" s="160">
        <v>-240.49999999999989</v>
      </c>
      <c r="G30" s="161">
        <v>29.315882700358827</v>
      </c>
      <c r="H30" s="160">
        <v>30.054600000000001</v>
      </c>
      <c r="I30" s="162">
        <v>102.51985351146234</v>
      </c>
      <c r="J30" s="161">
        <v>-0.7387172996411735</v>
      </c>
      <c r="K30" s="160">
        <v>7.1299999999997254E-2</v>
      </c>
      <c r="L30" s="160">
        <v>0.12300000000000111</v>
      </c>
      <c r="M30" s="160">
        <v>2.2109999999999985</v>
      </c>
      <c r="N30" s="160">
        <v>0.13210000000000122</v>
      </c>
      <c r="O30" s="160">
        <v>0.45060897995196408</v>
      </c>
      <c r="P30" s="160">
        <v>0.63434999999999953</v>
      </c>
      <c r="Q30" s="146">
        <v>0</v>
      </c>
    </row>
    <row r="31" spans="1:23" ht="10.7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19.970400000000001</v>
      </c>
      <c r="I31" s="162">
        <v>63.97547401812399</v>
      </c>
      <c r="J31" s="161">
        <v>11.24531243746075</v>
      </c>
      <c r="K31" s="160">
        <v>6.7600000000002325E-2</v>
      </c>
      <c r="L31" s="160">
        <v>1.7399999999998528E-2</v>
      </c>
      <c r="M31" s="160">
        <v>0.51470000000000127</v>
      </c>
      <c r="N31" s="160">
        <v>0.83109999999999928</v>
      </c>
      <c r="O31" s="160">
        <v>2.6624412358522012</v>
      </c>
      <c r="P31" s="160">
        <v>0.35770000000000035</v>
      </c>
      <c r="Q31" s="146">
        <v>29.437831807270729</v>
      </c>
    </row>
    <row r="32" spans="1:23" ht="10.7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7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7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0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0.34369999999999989</v>
      </c>
      <c r="L34" s="160">
        <v>0.39860000000000007</v>
      </c>
      <c r="M34" s="160">
        <v>0</v>
      </c>
      <c r="N34" s="160">
        <v>0</v>
      </c>
      <c r="O34" s="160">
        <v>0</v>
      </c>
      <c r="P34" s="160">
        <v>0.18557499999999999</v>
      </c>
      <c r="Q34" s="146">
        <v>8.2009491166419242</v>
      </c>
    </row>
    <row r="35" spans="1:22" ht="10.7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106</v>
      </c>
      <c r="C36" s="169">
        <v>14570.270427165098</v>
      </c>
      <c r="D36" s="160">
        <v>18415.770427165102</v>
      </c>
      <c r="E36" s="160">
        <v>0</v>
      </c>
      <c r="F36" s="160">
        <v>3845.5000000000005</v>
      </c>
      <c r="G36" s="161">
        <v>18415.770427165102</v>
      </c>
      <c r="H36" s="160">
        <v>18093.051699998472</v>
      </c>
      <c r="I36" s="162">
        <v>98.247595839430161</v>
      </c>
      <c r="J36" s="161">
        <v>322.71872716663023</v>
      </c>
      <c r="K36" s="160">
        <v>290.68969999999899</v>
      </c>
      <c r="L36" s="160">
        <v>192.50330000000031</v>
      </c>
      <c r="M36" s="160">
        <v>1066.6474999999991</v>
      </c>
      <c r="N36" s="160">
        <v>258.63710000000356</v>
      </c>
      <c r="O36" s="160">
        <v>1.4044326900301058</v>
      </c>
      <c r="P36" s="160">
        <v>452.1194000000005</v>
      </c>
      <c r="Q36" s="146">
        <v>0</v>
      </c>
      <c r="T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7" customHeight="1" x14ac:dyDescent="0.2">
      <c r="A39" s="122"/>
      <c r="B39" s="158" t="s">
        <v>108</v>
      </c>
      <c r="C39" s="159">
        <v>31.629126932925782</v>
      </c>
      <c r="D39" s="159">
        <v>12.629126932925782</v>
      </c>
      <c r="E39" s="170">
        <v>-2</v>
      </c>
      <c r="F39" s="160">
        <v>-19</v>
      </c>
      <c r="G39" s="161">
        <v>12.629126932925782</v>
      </c>
      <c r="H39" s="160">
        <v>4.3987999999999996</v>
      </c>
      <c r="I39" s="162">
        <v>34.830594572074126</v>
      </c>
      <c r="J39" s="161">
        <v>8.2303269329257827</v>
      </c>
      <c r="K39" s="160">
        <v>0.10029999999999983</v>
      </c>
      <c r="L39" s="160">
        <v>0.43410000000000037</v>
      </c>
      <c r="M39" s="160">
        <v>3.139999999999965E-2</v>
      </c>
      <c r="N39" s="160">
        <v>0</v>
      </c>
      <c r="O39" s="160">
        <v>0</v>
      </c>
      <c r="P39" s="160">
        <v>0.14144999999999996</v>
      </c>
      <c r="Q39" s="146" t="s">
        <v>189</v>
      </c>
    </row>
    <row r="40" spans="1:22" ht="10.7" customHeight="1" x14ac:dyDescent="0.2">
      <c r="A40" s="122"/>
      <c r="B40" s="171" t="s">
        <v>109</v>
      </c>
      <c r="C40" s="159">
        <v>816.07844590197794</v>
      </c>
      <c r="D40" s="159">
        <v>288.77844590197793</v>
      </c>
      <c r="E40" s="170">
        <v>2</v>
      </c>
      <c r="F40" s="160">
        <v>-527.29999999999995</v>
      </c>
      <c r="G40" s="161">
        <v>288.77844590197793</v>
      </c>
      <c r="H40" s="160">
        <v>242.5136</v>
      </c>
      <c r="I40" s="162">
        <v>83.979120824799395</v>
      </c>
      <c r="J40" s="161">
        <v>46.264845901977935</v>
      </c>
      <c r="K40" s="160">
        <v>1.6034000000000006</v>
      </c>
      <c r="L40" s="160">
        <v>2.8713000000000051</v>
      </c>
      <c r="M40" s="160">
        <v>4.2588999999999899</v>
      </c>
      <c r="N40" s="160">
        <v>0.67750000000000909</v>
      </c>
      <c r="O40" s="160">
        <v>0.23460892238126996</v>
      </c>
      <c r="P40" s="160">
        <v>2.3527750000000012</v>
      </c>
      <c r="Q40" s="146">
        <v>17.663948274687513</v>
      </c>
    </row>
    <row r="41" spans="1:22" ht="10.7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111</v>
      </c>
      <c r="C42" s="159">
        <v>12</v>
      </c>
      <c r="D42" s="160"/>
      <c r="E42" s="160"/>
      <c r="F42" s="170">
        <v>0</v>
      </c>
      <c r="G42" s="161">
        <v>12</v>
      </c>
      <c r="H42" s="160"/>
      <c r="I42" s="162"/>
      <c r="J42" s="161">
        <v>12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112</v>
      </c>
      <c r="C43" s="173">
        <v>15429.978000000003</v>
      </c>
      <c r="D43" s="173">
        <v>18717.178000000007</v>
      </c>
      <c r="E43" s="174">
        <v>0</v>
      </c>
      <c r="F43" s="174">
        <v>3299.2000000000007</v>
      </c>
      <c r="G43" s="175">
        <v>18729.178000000007</v>
      </c>
      <c r="H43" s="174">
        <v>18339.964099998473</v>
      </c>
      <c r="I43" s="176">
        <v>97.921884772510936</v>
      </c>
      <c r="J43" s="175">
        <v>389.21390000153394</v>
      </c>
      <c r="K43" s="177">
        <v>292.39340000000084</v>
      </c>
      <c r="L43" s="177">
        <v>195.80870000000141</v>
      </c>
      <c r="M43" s="177">
        <v>1070.9377999999961</v>
      </c>
      <c r="N43" s="177">
        <v>259.31460000000516</v>
      </c>
      <c r="O43" s="177">
        <v>1.385436415681921</v>
      </c>
      <c r="P43" s="177">
        <v>454.61362500000087</v>
      </c>
      <c r="Q43" s="153">
        <v>0</v>
      </c>
      <c r="T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43089</v>
      </c>
      <c r="L48" s="151">
        <v>43110</v>
      </c>
      <c r="M48" s="151">
        <v>43118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7" customHeight="1" x14ac:dyDescent="0.2">
      <c r="A51" s="122"/>
      <c r="B51" s="158" t="s">
        <v>80</v>
      </c>
      <c r="C51" s="159">
        <v>6489.1386974037941</v>
      </c>
      <c r="D51" s="160">
        <v>6827.338697403794</v>
      </c>
      <c r="E51" s="160">
        <v>19.5</v>
      </c>
      <c r="F51" s="160">
        <v>338.19999999999982</v>
      </c>
      <c r="G51" s="161">
        <v>6827.338697403794</v>
      </c>
      <c r="H51" s="160">
        <v>6150.6135999999997</v>
      </c>
      <c r="I51" s="162">
        <v>90.088010462098069</v>
      </c>
      <c r="J51" s="161">
        <v>676.72509740379428</v>
      </c>
      <c r="K51" s="160">
        <v>73.207999999999629</v>
      </c>
      <c r="L51" s="160">
        <v>32.51299999999992</v>
      </c>
      <c r="M51" s="160">
        <v>292.68100000000049</v>
      </c>
      <c r="N51" s="160">
        <v>1.7307000022883585</v>
      </c>
      <c r="O51" s="160">
        <v>2.5349555353779141E-2</v>
      </c>
      <c r="P51" s="160">
        <v>100.0331750005721</v>
      </c>
      <c r="Q51" s="146">
        <v>4.7650066830321443</v>
      </c>
    </row>
    <row r="52" spans="1:17" s="130" customFormat="1" ht="10.7" customHeight="1" x14ac:dyDescent="0.2">
      <c r="A52" s="122"/>
      <c r="B52" s="158" t="s">
        <v>81</v>
      </c>
      <c r="C52" s="159">
        <v>1967.1778963151019</v>
      </c>
      <c r="D52" s="160">
        <v>2342.577896315102</v>
      </c>
      <c r="E52" s="160">
        <v>0</v>
      </c>
      <c r="F52" s="160">
        <v>375.40000000000009</v>
      </c>
      <c r="G52" s="161">
        <v>2342.577896315102</v>
      </c>
      <c r="H52" s="160">
        <v>2175.1051999999995</v>
      </c>
      <c r="I52" s="162">
        <v>92.850923054531563</v>
      </c>
      <c r="J52" s="161">
        <v>167.47269631510244</v>
      </c>
      <c r="K52" s="160">
        <v>12.8900000000001</v>
      </c>
      <c r="L52" s="160">
        <v>22.415099999999939</v>
      </c>
      <c r="M52" s="160">
        <v>120.55169999999953</v>
      </c>
      <c r="N52" s="160">
        <v>0</v>
      </c>
      <c r="O52" s="160">
        <v>0</v>
      </c>
      <c r="P52" s="160">
        <v>38.964199999999892</v>
      </c>
      <c r="Q52" s="146">
        <v>2.2981171515160819</v>
      </c>
    </row>
    <row r="53" spans="1:17" s="130" customFormat="1" ht="10.7" customHeight="1" x14ac:dyDescent="0.2">
      <c r="A53" s="122"/>
      <c r="B53" s="158" t="s">
        <v>82</v>
      </c>
      <c r="C53" s="159">
        <v>3378.1693378259497</v>
      </c>
      <c r="D53" s="160">
        <v>4134.7693378259501</v>
      </c>
      <c r="E53" s="160">
        <v>0</v>
      </c>
      <c r="F53" s="160">
        <v>756.60000000000036</v>
      </c>
      <c r="G53" s="161">
        <v>4134.7693378259501</v>
      </c>
      <c r="H53" s="160">
        <v>3908.436299996948</v>
      </c>
      <c r="I53" s="162">
        <v>94.526102441593338</v>
      </c>
      <c r="J53" s="161">
        <v>226.33303782900202</v>
      </c>
      <c r="K53" s="160">
        <v>65.156000000000404</v>
      </c>
      <c r="L53" s="160">
        <v>4.1989999999996144</v>
      </c>
      <c r="M53" s="160">
        <v>121.63000000000011</v>
      </c>
      <c r="N53" s="160">
        <v>0.16300000000001091</v>
      </c>
      <c r="O53" s="160">
        <v>3.9421787935990608E-3</v>
      </c>
      <c r="P53" s="160">
        <v>47.787000000000035</v>
      </c>
      <c r="Q53" s="146">
        <v>2.7362889034465834</v>
      </c>
    </row>
    <row r="54" spans="1:17" s="130" customFormat="1" ht="10.7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4312.2482999999993</v>
      </c>
      <c r="I54" s="162">
        <v>86.895784832505768</v>
      </c>
      <c r="J54" s="161">
        <v>650.30346049331729</v>
      </c>
      <c r="K54" s="160">
        <v>4.7790000000004511</v>
      </c>
      <c r="L54" s="160">
        <v>39.376999999999498</v>
      </c>
      <c r="M54" s="160">
        <v>89.252999999999702</v>
      </c>
      <c r="N54" s="160">
        <v>0</v>
      </c>
      <c r="O54" s="160">
        <v>0</v>
      </c>
      <c r="P54" s="160">
        <v>33.352249999999913</v>
      </c>
      <c r="Q54" s="146">
        <v>17.498038677849891</v>
      </c>
    </row>
    <row r="55" spans="1:17" s="130" customFormat="1" ht="10.7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191.52318000068672</v>
      </c>
      <c r="I55" s="162">
        <v>76.229646836787595</v>
      </c>
      <c r="J55" s="161">
        <v>59.72182499159635</v>
      </c>
      <c r="K55" s="160">
        <v>5.112399999618475</v>
      </c>
      <c r="L55" s="160">
        <v>6.8880001068208685E-2</v>
      </c>
      <c r="M55" s="160">
        <v>8.6349999999999909</v>
      </c>
      <c r="N55" s="160">
        <v>3.1819998931922555E-2</v>
      </c>
      <c r="O55" s="160">
        <v>1.2664927978528329E-2</v>
      </c>
      <c r="P55" s="160">
        <v>3.4620249999046493</v>
      </c>
      <c r="Q55" s="146">
        <v>15.250547004496269</v>
      </c>
    </row>
    <row r="56" spans="1:17" s="130" customFormat="1" ht="10.7" customHeight="1" x14ac:dyDescent="0.2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96.762176372991959</v>
      </c>
      <c r="J56" s="161">
        <v>1.5468893189099973</v>
      </c>
      <c r="K56" s="160">
        <v>7.7479999999999976</v>
      </c>
      <c r="L56" s="160">
        <v>0.12000000000000455</v>
      </c>
      <c r="M56" s="160">
        <v>5.2689999999999984</v>
      </c>
      <c r="N56" s="160">
        <v>0</v>
      </c>
      <c r="O56" s="160">
        <v>0</v>
      </c>
      <c r="P56" s="160">
        <v>3.2842500000000001</v>
      </c>
      <c r="Q56" s="146">
        <v>0</v>
      </c>
    </row>
    <row r="57" spans="1:17" s="130" customFormat="1" ht="10.7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972.91300000000001</v>
      </c>
      <c r="I57" s="162">
        <v>81.004903541849188</v>
      </c>
      <c r="J57" s="161">
        <v>228.14145159547479</v>
      </c>
      <c r="K57" s="160">
        <v>8.9830000000000609</v>
      </c>
      <c r="L57" s="160">
        <v>16.499000000000024</v>
      </c>
      <c r="M57" s="160">
        <v>58.194999999999936</v>
      </c>
      <c r="N57" s="160">
        <v>-0.16099999999994452</v>
      </c>
      <c r="O57" s="160">
        <v>-1.3404887662343113E-2</v>
      </c>
      <c r="P57" s="160">
        <v>20.879000000000019</v>
      </c>
      <c r="Q57" s="146">
        <v>8.9268380475824785</v>
      </c>
    </row>
    <row r="58" spans="1:17" s="130" customFormat="1" ht="10.7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0</v>
      </c>
      <c r="F58" s="160">
        <v>157.80000000000007</v>
      </c>
      <c r="G58" s="161">
        <v>613.66654801854497</v>
      </c>
      <c r="H58" s="160">
        <v>657.10499999923707</v>
      </c>
      <c r="I58" s="162">
        <v>107.07851065386399</v>
      </c>
      <c r="J58" s="161">
        <v>-43.438451980692093</v>
      </c>
      <c r="K58" s="160">
        <v>-2.8000000000020009E-2</v>
      </c>
      <c r="L58" s="160">
        <v>0.44899999999995543</v>
      </c>
      <c r="M58" s="160">
        <v>45.344000000000051</v>
      </c>
      <c r="N58" s="160">
        <v>0</v>
      </c>
      <c r="O58" s="160">
        <v>0</v>
      </c>
      <c r="P58" s="160">
        <v>11.441249999999997</v>
      </c>
      <c r="Q58" s="146">
        <v>0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7" customHeight="1" x14ac:dyDescent="0.2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95.495180973035275</v>
      </c>
      <c r="J60" s="161">
        <v>51.301864013305703</v>
      </c>
      <c r="K60" s="160">
        <v>52.687000000000126</v>
      </c>
      <c r="L60" s="160">
        <v>0</v>
      </c>
      <c r="M60" s="160">
        <v>37.235999999999876</v>
      </c>
      <c r="N60" s="160">
        <v>0</v>
      </c>
      <c r="O60" s="160">
        <v>0</v>
      </c>
      <c r="P60" s="160">
        <v>22.48075</v>
      </c>
      <c r="Q60" s="146">
        <v>0.28203525297446497</v>
      </c>
    </row>
    <row r="61" spans="1:17" s="130" customFormat="1" ht="10.7" customHeight="1" x14ac:dyDescent="0.2">
      <c r="A61" s="122"/>
      <c r="B61" s="165" t="s">
        <v>91</v>
      </c>
      <c r="C61" s="159">
        <v>19819.701149976681</v>
      </c>
      <c r="D61" s="160">
        <v>21519.80114997668</v>
      </c>
      <c r="E61" s="160">
        <v>19.5</v>
      </c>
      <c r="F61" s="160">
        <v>1700.1000000000004</v>
      </c>
      <c r="G61" s="161">
        <v>21519.80114997668</v>
      </c>
      <c r="H61" s="160">
        <v>19501.693279996871</v>
      </c>
      <c r="I61" s="162">
        <v>90.622088671195755</v>
      </c>
      <c r="J61" s="161">
        <v>2018.1078699798106</v>
      </c>
      <c r="K61" s="160">
        <v>230.53539999961922</v>
      </c>
      <c r="L61" s="160">
        <v>115.64098000106716</v>
      </c>
      <c r="M61" s="160">
        <v>778.79469999999969</v>
      </c>
      <c r="N61" s="160">
        <v>1.7645200012203475</v>
      </c>
      <c r="O61" s="160">
        <v>8.1995181503908068E-3</v>
      </c>
      <c r="P61" s="166">
        <v>281.68390000047663</v>
      </c>
      <c r="Q61" s="146">
        <v>5.1644416666213298</v>
      </c>
    </row>
    <row r="62" spans="1:17" s="130" customFormat="1" ht="10.7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7" customHeight="1" x14ac:dyDescent="0.2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91.900000000000091</v>
      </c>
      <c r="G63" s="161">
        <v>1707.1271296503105</v>
      </c>
      <c r="H63" s="160">
        <v>1617.7425000030516</v>
      </c>
      <c r="I63" s="162">
        <v>94.764032034007414</v>
      </c>
      <c r="J63" s="161">
        <v>89.384629647258862</v>
      </c>
      <c r="K63" s="160">
        <v>27.704199999999901</v>
      </c>
      <c r="L63" s="160">
        <v>1.4761000000000877</v>
      </c>
      <c r="M63" s="160">
        <v>96.146299999999883</v>
      </c>
      <c r="N63" s="160">
        <v>-2.2599998474106542E-2</v>
      </c>
      <c r="O63" s="160">
        <v>-1.3238614794163542E-3</v>
      </c>
      <c r="P63" s="160">
        <v>31.326000000381441</v>
      </c>
      <c r="Q63" s="146">
        <v>0.85336875586319572</v>
      </c>
    </row>
    <row r="64" spans="1:17" s="130" customFormat="1" ht="10.7" customHeight="1" x14ac:dyDescent="0.2">
      <c r="A64" s="184"/>
      <c r="B64" s="158" t="s">
        <v>93</v>
      </c>
      <c r="C64" s="159">
        <v>2345.0977744762477</v>
      </c>
      <c r="D64" s="160">
        <v>2155.1977744762476</v>
      </c>
      <c r="E64" s="160">
        <v>15.5</v>
      </c>
      <c r="F64" s="160">
        <v>-189.90000000000009</v>
      </c>
      <c r="G64" s="161">
        <v>2155.1977744762476</v>
      </c>
      <c r="H64" s="160">
        <v>1967.3249000000001</v>
      </c>
      <c r="I64" s="162">
        <v>91.282801202692227</v>
      </c>
      <c r="J64" s="161">
        <v>187.87287447624749</v>
      </c>
      <c r="K64" s="160">
        <v>58.561100000000124</v>
      </c>
      <c r="L64" s="160">
        <v>20.394199999999955</v>
      </c>
      <c r="M64" s="160">
        <v>40.88799999999992</v>
      </c>
      <c r="N64" s="160">
        <v>73.680000000000064</v>
      </c>
      <c r="O64" s="160">
        <v>3.4187117707981884</v>
      </c>
      <c r="P64" s="160">
        <v>48.380825000000016</v>
      </c>
      <c r="Q64" s="146">
        <v>1.8832094011676617</v>
      </c>
    </row>
    <row r="65" spans="1:20" ht="10.7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7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64.853399999999993</v>
      </c>
      <c r="I66" s="162">
        <v>37.281377750464969</v>
      </c>
      <c r="J66" s="161">
        <v>109.10315395056088</v>
      </c>
      <c r="K66" s="160">
        <v>1.5655000000000001</v>
      </c>
      <c r="L66" s="160">
        <v>0</v>
      </c>
      <c r="M66" s="160">
        <v>2.6418999999999997</v>
      </c>
      <c r="N66" s="160">
        <v>16.156199999999991</v>
      </c>
      <c r="O66" s="160">
        <v>9.2874914069588002</v>
      </c>
      <c r="P66" s="160">
        <v>5.0908999999999978</v>
      </c>
      <c r="Q66" s="146">
        <v>19.431014938529714</v>
      </c>
    </row>
    <row r="67" spans="1:20" ht="10.7" customHeight="1" x14ac:dyDescent="0.2">
      <c r="A67" s="122"/>
      <c r="B67" s="158" t="s">
        <v>96</v>
      </c>
      <c r="C67" s="159">
        <v>393.68572373150215</v>
      </c>
      <c r="D67" s="160">
        <v>1064.3857237315021</v>
      </c>
      <c r="E67" s="160">
        <v>0</v>
      </c>
      <c r="F67" s="160">
        <v>670.7</v>
      </c>
      <c r="G67" s="161">
        <v>1064.3857237315021</v>
      </c>
      <c r="H67" s="160">
        <v>874.78410000000008</v>
      </c>
      <c r="I67" s="162">
        <v>82.186756219653105</v>
      </c>
      <c r="J67" s="161">
        <v>189.60162373150206</v>
      </c>
      <c r="K67" s="160">
        <v>69.158500000000004</v>
      </c>
      <c r="L67" s="160">
        <v>1.0629000000000133</v>
      </c>
      <c r="M67" s="160">
        <v>1.6570000000000391</v>
      </c>
      <c r="N67" s="160">
        <v>6.1213000000000193</v>
      </c>
      <c r="O67" s="160">
        <v>0.57510166319594069</v>
      </c>
      <c r="P67" s="160">
        <v>19.499925000000019</v>
      </c>
      <c r="Q67" s="146">
        <v>7.7231975882728712</v>
      </c>
    </row>
    <row r="68" spans="1:20" ht="10.7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7" customHeight="1" x14ac:dyDescent="0.2">
      <c r="A69" s="122"/>
      <c r="B69" s="158" t="s">
        <v>98</v>
      </c>
      <c r="C69" s="159">
        <v>1405.2474751050768</v>
      </c>
      <c r="D69" s="160">
        <v>1163.7474751050768</v>
      </c>
      <c r="E69" s="160">
        <v>0</v>
      </c>
      <c r="F69" s="160">
        <v>-241.5</v>
      </c>
      <c r="G69" s="161">
        <v>1163.7474751050768</v>
      </c>
      <c r="H69" s="160">
        <v>1197.7324000000001</v>
      </c>
      <c r="I69" s="162">
        <v>102.9203006341092</v>
      </c>
      <c r="J69" s="161">
        <v>-33.984924894923324</v>
      </c>
      <c r="K69" s="160">
        <v>57.859300000000076</v>
      </c>
      <c r="L69" s="160">
        <v>2.4639999999999418</v>
      </c>
      <c r="M69" s="160">
        <v>13.950199999999995</v>
      </c>
      <c r="N69" s="160">
        <v>36.148100000000113</v>
      </c>
      <c r="O69" s="160">
        <v>3.1061807456756232</v>
      </c>
      <c r="P69" s="160">
        <v>27.605400000000031</v>
      </c>
      <c r="Q69" s="146">
        <v>0</v>
      </c>
    </row>
    <row r="70" spans="1:20" ht="10.7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7" customHeight="1" x14ac:dyDescent="0.2">
      <c r="A71" s="122"/>
      <c r="B71" s="158" t="s">
        <v>100</v>
      </c>
      <c r="C71" s="159">
        <v>40.022700237443736</v>
      </c>
      <c r="D71" s="160">
        <v>10.022700237443736</v>
      </c>
      <c r="E71" s="160">
        <v>-35</v>
      </c>
      <c r="F71" s="160">
        <v>-30</v>
      </c>
      <c r="G71" s="161">
        <v>10.022700237443736</v>
      </c>
      <c r="H71" s="160">
        <v>1.9328000000000001</v>
      </c>
      <c r="I71" s="162">
        <v>19.284224352827255</v>
      </c>
      <c r="J71" s="161">
        <v>8.0899002374437359</v>
      </c>
      <c r="K71" s="160">
        <v>0</v>
      </c>
      <c r="L71" s="160">
        <v>0</v>
      </c>
      <c r="M71" s="160">
        <v>0.10400000000000009</v>
      </c>
      <c r="N71" s="160">
        <v>0</v>
      </c>
      <c r="O71" s="160">
        <v>0</v>
      </c>
      <c r="P71" s="160">
        <v>2.6000000000000023E-2</v>
      </c>
      <c r="Q71" s="146" t="s">
        <v>189</v>
      </c>
    </row>
    <row r="72" spans="1:20" ht="10.7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0.4007</v>
      </c>
      <c r="I72" s="162">
        <v>3.3472344890732577</v>
      </c>
      <c r="J72" s="161">
        <v>11.570376460524312</v>
      </c>
      <c r="K72" s="160">
        <v>0</v>
      </c>
      <c r="L72" s="160">
        <v>0</v>
      </c>
      <c r="M72" s="160">
        <v>1.1499999999999955E-2</v>
      </c>
      <c r="N72" s="160">
        <v>2.9000000000000026E-2</v>
      </c>
      <c r="O72" s="160">
        <v>0.24225056197435629</v>
      </c>
      <c r="P72" s="160">
        <v>1.0124999999999995E-2</v>
      </c>
      <c r="Q72" s="146" t="s">
        <v>189</v>
      </c>
    </row>
    <row r="73" spans="1:20" ht="10.7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7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7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7" customHeight="1" x14ac:dyDescent="0.2">
      <c r="A76" s="122"/>
      <c r="B76" s="165" t="s">
        <v>106</v>
      </c>
      <c r="C76" s="169">
        <v>26406.694734943758</v>
      </c>
      <c r="D76" s="160">
        <v>27861.194734943758</v>
      </c>
      <c r="E76" s="160">
        <v>0</v>
      </c>
      <c r="F76" s="160">
        <v>1454.5000000000005</v>
      </c>
      <c r="G76" s="161">
        <v>27861.194734943758</v>
      </c>
      <c r="H76" s="160">
        <v>25231.707779999921</v>
      </c>
      <c r="I76" s="162">
        <v>90.56218880791242</v>
      </c>
      <c r="J76" s="161">
        <v>2631.5229549438359</v>
      </c>
      <c r="K76" s="160">
        <v>445.38399999962348</v>
      </c>
      <c r="L76" s="160">
        <v>141.03818000106912</v>
      </c>
      <c r="M76" s="160">
        <v>934.1935999999987</v>
      </c>
      <c r="N76" s="160">
        <v>133.87652000274466</v>
      </c>
      <c r="O76" s="160">
        <v>0.48051248798327928</v>
      </c>
      <c r="P76" s="160">
        <v>413.62307500085899</v>
      </c>
      <c r="Q76" s="146">
        <v>4.3621280194253451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0.97640000000000005</v>
      </c>
      <c r="I79" s="162">
        <v>48.131206458653715</v>
      </c>
      <c r="J79" s="161">
        <v>1.052221494952053</v>
      </c>
      <c r="K79" s="160">
        <v>0</v>
      </c>
      <c r="L79" s="160">
        <v>0</v>
      </c>
      <c r="M79" s="160">
        <v>4.500000000000004E-3</v>
      </c>
      <c r="N79" s="160">
        <v>0</v>
      </c>
      <c r="O79" s="160">
        <v>0</v>
      </c>
      <c r="P79" s="160">
        <v>1.125000000000001E-3</v>
      </c>
      <c r="Q79" s="146" t="s">
        <v>189</v>
      </c>
    </row>
    <row r="80" spans="1:20" ht="10.7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17.820700000000002</v>
      </c>
      <c r="I80" s="162">
        <v>49.301119673206706</v>
      </c>
      <c r="J80" s="161">
        <v>18.325943561291929</v>
      </c>
      <c r="K80" s="160">
        <v>0.23349999999999937</v>
      </c>
      <c r="L80" s="160">
        <v>0.13790000000000013</v>
      </c>
      <c r="M80" s="160">
        <v>0.22320000000000029</v>
      </c>
      <c r="N80" s="160">
        <v>0</v>
      </c>
      <c r="O80" s="160">
        <v>0</v>
      </c>
      <c r="P80" s="160">
        <v>0.14864999999999995</v>
      </c>
      <c r="Q80" s="146" t="s">
        <v>189</v>
      </c>
    </row>
    <row r="81" spans="1:21" ht="10.7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112</v>
      </c>
      <c r="C83" s="173">
        <v>26671.370000000003</v>
      </c>
      <c r="D83" s="173">
        <v>27899.370000000003</v>
      </c>
      <c r="E83" s="174">
        <v>0</v>
      </c>
      <c r="F83" s="177">
        <v>1228.0000000000005</v>
      </c>
      <c r="G83" s="177">
        <v>27899.370000000003</v>
      </c>
      <c r="H83" s="177">
        <v>25250.50487999992</v>
      </c>
      <c r="I83" s="176">
        <v>90.505645396293602</v>
      </c>
      <c r="J83" s="185">
        <v>2648.8651200000822</v>
      </c>
      <c r="K83" s="177">
        <v>445.61749999962194</v>
      </c>
      <c r="L83" s="177">
        <v>141.17608000107066</v>
      </c>
      <c r="M83" s="177">
        <v>934.42129999999815</v>
      </c>
      <c r="N83" s="177">
        <v>133.87652000274466</v>
      </c>
      <c r="O83" s="177">
        <v>0.47985499315125979</v>
      </c>
      <c r="P83" s="186">
        <v>413.77285000085885</v>
      </c>
      <c r="Q83" s="153">
        <v>4.4017373783576765</v>
      </c>
      <c r="T83" s="130"/>
      <c r="U83" s="167"/>
    </row>
    <row r="84" spans="1:21" ht="10.7" customHeight="1" x14ac:dyDescent="0.2">
      <c r="A84" s="122"/>
      <c r="B84" s="187" t="s">
        <v>210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114</v>
      </c>
      <c r="C85" s="123"/>
      <c r="J85" s="188"/>
      <c r="T85" s="130"/>
    </row>
    <row r="89" spans="1:21" ht="10.7" customHeight="1" x14ac:dyDescent="0.2">
      <c r="A89" s="122"/>
      <c r="B89" s="123" t="s">
        <v>188</v>
      </c>
      <c r="C89" s="123"/>
      <c r="P89" s="128"/>
      <c r="T89" s="130"/>
    </row>
    <row r="90" spans="1:21" ht="10.7" customHeight="1" x14ac:dyDescent="0.2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43089</v>
      </c>
      <c r="L94" s="151">
        <v>43110</v>
      </c>
      <c r="M94" s="151">
        <v>43118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2483.724891945722</v>
      </c>
      <c r="D97" s="160">
        <v>2553.9248919457218</v>
      </c>
      <c r="E97" s="160">
        <v>4.5</v>
      </c>
      <c r="F97" s="160">
        <v>70.199999999999818</v>
      </c>
      <c r="G97" s="161">
        <v>2553.9248919457218</v>
      </c>
      <c r="H97" s="160">
        <v>2295.9355999999998</v>
      </c>
      <c r="I97" s="162">
        <v>89.89832109944426</v>
      </c>
      <c r="J97" s="161">
        <v>257.98929194572202</v>
      </c>
      <c r="K97" s="160">
        <v>93.806999999999334</v>
      </c>
      <c r="L97" s="160">
        <v>12.314000000000306</v>
      </c>
      <c r="M97" s="160">
        <v>157.31799999999976</v>
      </c>
      <c r="N97" s="160">
        <v>2.5300000000002001</v>
      </c>
      <c r="O97" s="160">
        <v>9.9063210824211267E-2</v>
      </c>
      <c r="P97" s="160">
        <v>66.492249999999899</v>
      </c>
      <c r="Q97" s="146">
        <v>1.8799904040805115</v>
      </c>
    </row>
    <row r="98" spans="1:17" s="130" customFormat="1" ht="10.7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632.23500000000001</v>
      </c>
      <c r="I98" s="162">
        <v>89.474871845080727</v>
      </c>
      <c r="J98" s="161">
        <v>74.37120905349741</v>
      </c>
      <c r="K98" s="160">
        <v>6.66700000000003</v>
      </c>
      <c r="L98" s="160">
        <v>2.4319999999999027</v>
      </c>
      <c r="M98" s="160">
        <v>27.493000000000052</v>
      </c>
      <c r="N98" s="160">
        <v>1.999999999998181E-2</v>
      </c>
      <c r="O98" s="160">
        <v>2.8304308317318515E-3</v>
      </c>
      <c r="P98" s="160">
        <v>9.1529999999999916</v>
      </c>
      <c r="Q98" s="146">
        <v>6.1253369445534229</v>
      </c>
    </row>
    <row r="99" spans="1:17" s="130" customFormat="1" ht="10.7" customHeight="1" x14ac:dyDescent="0.2">
      <c r="A99" s="122"/>
      <c r="B99" s="158" t="s">
        <v>82</v>
      </c>
      <c r="C99" s="159">
        <v>1109.0979242018959</v>
      </c>
      <c r="D99" s="160">
        <v>1745.4979242018958</v>
      </c>
      <c r="E99" s="160">
        <v>0</v>
      </c>
      <c r="F99" s="160">
        <v>636.39999999999986</v>
      </c>
      <c r="G99" s="161">
        <v>1745.4979242018958</v>
      </c>
      <c r="H99" s="160">
        <v>1604.3820000000001</v>
      </c>
      <c r="I99" s="162">
        <v>91.915434430183069</v>
      </c>
      <c r="J99" s="161">
        <v>141.11592420189572</v>
      </c>
      <c r="K99" s="160">
        <v>40.295999999999822</v>
      </c>
      <c r="L99" s="160">
        <v>2.2660000000000764</v>
      </c>
      <c r="M99" s="160">
        <v>71.189000000000078</v>
      </c>
      <c r="N99" s="160">
        <v>1.2739999999998872</v>
      </c>
      <c r="O99" s="160">
        <v>7.2987769411550898E-2</v>
      </c>
      <c r="P99" s="160">
        <v>28.756249999999966</v>
      </c>
      <c r="Q99" s="146">
        <v>2.9073131650300681</v>
      </c>
    </row>
    <row r="100" spans="1:17" s="130" customFormat="1" ht="10.7" customHeight="1" x14ac:dyDescent="0.2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1914.365</v>
      </c>
      <c r="I100" s="162">
        <v>88.522416526717379</v>
      </c>
      <c r="J100" s="161">
        <v>248.21152593816873</v>
      </c>
      <c r="K100" s="160">
        <v>-4.4529999999999745</v>
      </c>
      <c r="L100" s="160">
        <v>34.311999999999898</v>
      </c>
      <c r="M100" s="160">
        <v>46.467000000000098</v>
      </c>
      <c r="N100" s="160">
        <v>0</v>
      </c>
      <c r="O100" s="160">
        <v>0</v>
      </c>
      <c r="P100" s="160">
        <v>19.081500000000005</v>
      </c>
      <c r="Q100" s="146">
        <v>11.007967190114439</v>
      </c>
    </row>
    <row r="101" spans="1:17" s="130" customFormat="1" ht="10.7" customHeight="1" x14ac:dyDescent="0.2">
      <c r="A101" s="122"/>
      <c r="B101" s="158" t="s">
        <v>84</v>
      </c>
      <c r="C101" s="159">
        <v>78.841181978797778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106.70650000000001</v>
      </c>
      <c r="I101" s="162">
        <v>97.679737684191551</v>
      </c>
      <c r="J101" s="161">
        <v>2.5346819787977779</v>
      </c>
      <c r="K101" s="160">
        <v>4.0490000000000066</v>
      </c>
      <c r="L101" s="160">
        <v>0</v>
      </c>
      <c r="M101" s="160">
        <v>2.6430000000000007</v>
      </c>
      <c r="N101" s="160">
        <v>0.16349999999999909</v>
      </c>
      <c r="O101" s="160">
        <v>0.14966883096498554</v>
      </c>
      <c r="P101" s="160">
        <v>1.7138750000000016</v>
      </c>
      <c r="Q101" s="146">
        <v>0</v>
      </c>
    </row>
    <row r="102" spans="1:17" s="130" customFormat="1" ht="10.7" customHeight="1" x14ac:dyDescent="0.2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15.444900000000001</v>
      </c>
      <c r="I102" s="162">
        <v>85.971628224920366</v>
      </c>
      <c r="J102" s="161">
        <v>2.5202128155823722</v>
      </c>
      <c r="K102" s="160">
        <v>0.25999999999999801</v>
      </c>
      <c r="L102" s="160">
        <v>1.0000000000001563E-2</v>
      </c>
      <c r="M102" s="160">
        <v>5.77</v>
      </c>
      <c r="N102" s="160">
        <v>0</v>
      </c>
      <c r="O102" s="160">
        <v>0</v>
      </c>
      <c r="P102" s="160">
        <v>1.5099999999999998</v>
      </c>
      <c r="Q102" s="146">
        <v>0</v>
      </c>
    </row>
    <row r="103" spans="1:17" s="130" customFormat="1" ht="10.7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67.173000000000002</v>
      </c>
      <c r="I103" s="162">
        <v>52.061191951840954</v>
      </c>
      <c r="J103" s="161">
        <v>61.854011256557811</v>
      </c>
      <c r="K103" s="160">
        <v>2.8459999999999965</v>
      </c>
      <c r="L103" s="160">
        <v>4.8000000000001819E-2</v>
      </c>
      <c r="M103" s="160">
        <v>0.48300000000000409</v>
      </c>
      <c r="N103" s="160">
        <v>0</v>
      </c>
      <c r="O103" s="160">
        <v>0</v>
      </c>
      <c r="P103" s="160">
        <v>0.84425000000000061</v>
      </c>
      <c r="Q103" s="146" t="s">
        <v>189</v>
      </c>
    </row>
    <row r="104" spans="1:17" s="130" customFormat="1" ht="10.7" customHeight="1" x14ac:dyDescent="0.2">
      <c r="A104" s="122"/>
      <c r="B104" s="158" t="s">
        <v>87</v>
      </c>
      <c r="C104" s="159">
        <v>98.203968339404952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140.37539999999998</v>
      </c>
      <c r="I104" s="162">
        <v>93.518780051565741</v>
      </c>
      <c r="J104" s="161">
        <v>9.7285683394049727</v>
      </c>
      <c r="K104" s="160">
        <v>1.9250000000000256</v>
      </c>
      <c r="L104" s="160">
        <v>1.099999999999568E-2</v>
      </c>
      <c r="M104" s="160">
        <v>11.112999999999971</v>
      </c>
      <c r="N104" s="160">
        <v>0</v>
      </c>
      <c r="O104" s="160">
        <v>0</v>
      </c>
      <c r="P104" s="160">
        <v>3.2622499999999981</v>
      </c>
      <c r="Q104" s="146">
        <v>0.98216517416046534</v>
      </c>
    </row>
    <row r="105" spans="1:17" s="130" customFormat="1" ht="10.7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7" customHeight="1" x14ac:dyDescent="0.2">
      <c r="A106" s="122"/>
      <c r="B106" s="158" t="s">
        <v>89</v>
      </c>
      <c r="C106" s="159">
        <v>371.30480073199084</v>
      </c>
      <c r="D106" s="160">
        <v>227.80480073199084</v>
      </c>
      <c r="E106" s="160">
        <v>0</v>
      </c>
      <c r="F106" s="160">
        <v>-143.5</v>
      </c>
      <c r="G106" s="161">
        <v>227.80480073199084</v>
      </c>
      <c r="H106" s="160">
        <v>199.536</v>
      </c>
      <c r="I106" s="162">
        <v>87.59077919290705</v>
      </c>
      <c r="J106" s="161">
        <v>28.268800731990837</v>
      </c>
      <c r="K106" s="160">
        <v>2.671999999999997</v>
      </c>
      <c r="L106" s="160">
        <v>0</v>
      </c>
      <c r="M106" s="160">
        <v>0.91800000000000637</v>
      </c>
      <c r="N106" s="160">
        <v>0</v>
      </c>
      <c r="O106" s="160">
        <v>0</v>
      </c>
      <c r="P106" s="160">
        <v>0.89750000000000085</v>
      </c>
      <c r="Q106" s="146">
        <v>29.497271010574718</v>
      </c>
    </row>
    <row r="107" spans="1:17" s="130" customFormat="1" ht="10.7" customHeight="1" x14ac:dyDescent="0.2">
      <c r="A107" s="122"/>
      <c r="B107" s="165" t="s">
        <v>91</v>
      </c>
      <c r="C107" s="159">
        <v>6859.2476262616174</v>
      </c>
      <c r="D107" s="160">
        <v>7802.7476262616165</v>
      </c>
      <c r="E107" s="160">
        <v>4.5</v>
      </c>
      <c r="F107" s="160">
        <v>943.49999999999977</v>
      </c>
      <c r="G107" s="161">
        <v>7802.7476262616165</v>
      </c>
      <c r="H107" s="160">
        <v>6976.1534000000001</v>
      </c>
      <c r="I107" s="162">
        <v>89.406369834652111</v>
      </c>
      <c r="J107" s="161">
        <v>826.59422626161756</v>
      </c>
      <c r="K107" s="160">
        <v>148.06899999999925</v>
      </c>
      <c r="L107" s="160">
        <v>51.393000000000185</v>
      </c>
      <c r="M107" s="160">
        <v>323.39400000000001</v>
      </c>
      <c r="N107" s="160">
        <v>3.9875000000000682</v>
      </c>
      <c r="O107" s="160">
        <v>5.1103793061041555E-2</v>
      </c>
      <c r="P107" s="166">
        <v>131.71087499999987</v>
      </c>
      <c r="Q107" s="146">
        <v>4.2758236649905967</v>
      </c>
    </row>
    <row r="108" spans="1:17" s="130" customFormat="1" ht="10.7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7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0</v>
      </c>
      <c r="F109" s="160">
        <v>-255.60000000000002</v>
      </c>
      <c r="G109" s="161">
        <v>657.37665703513301</v>
      </c>
      <c r="H109" s="160">
        <v>523.74860000000001</v>
      </c>
      <c r="I109" s="162">
        <v>79.672527826312617</v>
      </c>
      <c r="J109" s="161">
        <v>133.628057035133</v>
      </c>
      <c r="K109" s="160">
        <v>4.5212000000000216</v>
      </c>
      <c r="L109" s="160">
        <v>1.0063000000000102</v>
      </c>
      <c r="M109" s="160">
        <v>16.641999999999939</v>
      </c>
      <c r="N109" s="160">
        <v>0.12700000000006639</v>
      </c>
      <c r="O109" s="160">
        <v>1.9319213519514881E-2</v>
      </c>
      <c r="P109" s="160">
        <v>5.5741250000000093</v>
      </c>
      <c r="Q109" s="146">
        <v>21.972920778621358</v>
      </c>
    </row>
    <row r="110" spans="1:17" s="130" customFormat="1" ht="10.7" customHeight="1" x14ac:dyDescent="0.2">
      <c r="A110" s="122"/>
      <c r="B110" s="158" t="s">
        <v>93</v>
      </c>
      <c r="C110" s="159">
        <v>901.64714725316708</v>
      </c>
      <c r="D110" s="160">
        <v>993.74714725316721</v>
      </c>
      <c r="E110" s="160">
        <v>5.5</v>
      </c>
      <c r="F110" s="160">
        <v>92.100000000000136</v>
      </c>
      <c r="G110" s="161">
        <v>993.74714725316721</v>
      </c>
      <c r="H110" s="160">
        <v>848.37640000076306</v>
      </c>
      <c r="I110" s="162">
        <v>85.371455137836037</v>
      </c>
      <c r="J110" s="161">
        <v>145.37074725240416</v>
      </c>
      <c r="K110" s="160">
        <v>14.042400000000043</v>
      </c>
      <c r="L110" s="160">
        <v>14.35739999999987</v>
      </c>
      <c r="M110" s="160">
        <v>20.728400000000079</v>
      </c>
      <c r="N110" s="160">
        <v>68.316500000000019</v>
      </c>
      <c r="O110" s="160">
        <v>6.8746360871409573</v>
      </c>
      <c r="P110" s="160">
        <v>29.361175000000003</v>
      </c>
      <c r="Q110" s="146">
        <v>2.9511215832610294</v>
      </c>
    </row>
    <row r="111" spans="1:17" s="130" customFormat="1" ht="10.7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7" customHeight="1" x14ac:dyDescent="0.2">
      <c r="A112" s="122"/>
      <c r="B112" s="158" t="s">
        <v>95</v>
      </c>
      <c r="C112" s="159">
        <v>17.561733114686941</v>
      </c>
      <c r="D112" s="160">
        <v>29.161733114686943</v>
      </c>
      <c r="E112" s="160">
        <v>0</v>
      </c>
      <c r="F112" s="160">
        <v>11.600000000000001</v>
      </c>
      <c r="G112" s="161">
        <v>29.161733114686943</v>
      </c>
      <c r="H112" s="160">
        <v>29.9452</v>
      </c>
      <c r="I112" s="162">
        <v>102.68662662205928</v>
      </c>
      <c r="J112" s="161">
        <v>-0.7834668853130573</v>
      </c>
      <c r="K112" s="160">
        <v>2.7656000000000027</v>
      </c>
      <c r="L112" s="160">
        <v>0</v>
      </c>
      <c r="M112" s="160">
        <v>3.6894999999999989</v>
      </c>
      <c r="N112" s="160">
        <v>3.8680999999999983</v>
      </c>
      <c r="O112" s="160">
        <v>13.26430080402827</v>
      </c>
      <c r="P112" s="160">
        <v>2.5808</v>
      </c>
      <c r="Q112" s="146">
        <v>0</v>
      </c>
    </row>
    <row r="113" spans="1:17" s="130" customFormat="1" ht="10.7" customHeight="1" x14ac:dyDescent="0.2">
      <c r="A113" s="122"/>
      <c r="B113" s="158" t="s">
        <v>96</v>
      </c>
      <c r="C113" s="159">
        <v>103.23794410183228</v>
      </c>
      <c r="D113" s="160">
        <v>246.93794410183227</v>
      </c>
      <c r="E113" s="160">
        <v>0</v>
      </c>
      <c r="F113" s="160">
        <v>143.69999999999999</v>
      </c>
      <c r="G113" s="161">
        <v>246.93794410183227</v>
      </c>
      <c r="H113" s="160">
        <v>219.75859999999997</v>
      </c>
      <c r="I113" s="162">
        <v>88.993451694639489</v>
      </c>
      <c r="J113" s="161">
        <v>27.179344101832299</v>
      </c>
      <c r="K113" s="160">
        <v>5.0287999999999897</v>
      </c>
      <c r="L113" s="160">
        <v>2.3782999999999959</v>
      </c>
      <c r="M113" s="160">
        <v>2.7019999999999982</v>
      </c>
      <c r="N113" s="160">
        <v>16.969899999999996</v>
      </c>
      <c r="O113" s="160">
        <v>6.8721314019695363</v>
      </c>
      <c r="P113" s="160">
        <v>6.7697499999999948</v>
      </c>
      <c r="Q113" s="146">
        <v>2.0148224235506955</v>
      </c>
    </row>
    <row r="114" spans="1:17" s="130" customFormat="1" ht="10.7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7" customHeight="1" x14ac:dyDescent="0.2">
      <c r="A115" s="122"/>
      <c r="B115" s="158" t="s">
        <v>98</v>
      </c>
      <c r="C115" s="159">
        <v>457.56364943788634</v>
      </c>
      <c r="D115" s="160">
        <v>364.86364943788635</v>
      </c>
      <c r="E115" s="160">
        <v>10</v>
      </c>
      <c r="F115" s="160">
        <v>-92.699999999999989</v>
      </c>
      <c r="G115" s="161">
        <v>364.86364943788635</v>
      </c>
      <c r="H115" s="160">
        <v>331.12869999999998</v>
      </c>
      <c r="I115" s="162">
        <v>90.754094169189258</v>
      </c>
      <c r="J115" s="161">
        <v>33.734949437886371</v>
      </c>
      <c r="K115" s="160">
        <v>2.4048999999999978</v>
      </c>
      <c r="L115" s="160">
        <v>2.0000000000038654E-2</v>
      </c>
      <c r="M115" s="160">
        <v>3.2697000000000003</v>
      </c>
      <c r="N115" s="160">
        <v>17.654099999999971</v>
      </c>
      <c r="O115" s="160">
        <v>4.8385472291356253</v>
      </c>
      <c r="P115" s="160">
        <v>5.837175000000002</v>
      </c>
      <c r="Q115" s="146">
        <v>3.779328088996194</v>
      </c>
    </row>
    <row r="116" spans="1:17" s="130" customFormat="1" ht="10.7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7" customHeight="1" x14ac:dyDescent="0.2">
      <c r="A117" s="122"/>
      <c r="B117" s="158" t="s">
        <v>100</v>
      </c>
      <c r="C117" s="159">
        <v>21.775272592472909</v>
      </c>
      <c r="D117" s="160">
        <v>10.575272592472906</v>
      </c>
      <c r="E117" s="160">
        <v>-10</v>
      </c>
      <c r="F117" s="160">
        <v>-11.200000000000003</v>
      </c>
      <c r="G117" s="161">
        <v>10.575272592472906</v>
      </c>
      <c r="H117" s="160">
        <v>4.4630000000000001</v>
      </c>
      <c r="I117" s="162">
        <v>42.202221843213771</v>
      </c>
      <c r="J117" s="161">
        <v>6.1122725924729062</v>
      </c>
      <c r="K117" s="160">
        <v>0.16729999999999956</v>
      </c>
      <c r="L117" s="160">
        <v>0.13000000000000034</v>
      </c>
      <c r="M117" s="160">
        <v>0.58499999999999996</v>
      </c>
      <c r="N117" s="160">
        <v>0</v>
      </c>
      <c r="O117" s="160">
        <v>0</v>
      </c>
      <c r="P117" s="160">
        <v>0.22057499999999997</v>
      </c>
      <c r="Q117" s="146">
        <v>25.710631723780605</v>
      </c>
    </row>
    <row r="118" spans="1:17" s="130" customFormat="1" ht="10.7" customHeight="1" x14ac:dyDescent="0.2">
      <c r="A118" s="122"/>
      <c r="B118" s="158" t="s">
        <v>101</v>
      </c>
      <c r="C118" s="159">
        <v>22.380738297534208</v>
      </c>
      <c r="D118" s="160">
        <v>79.580738297534211</v>
      </c>
      <c r="E118" s="160">
        <v>0</v>
      </c>
      <c r="F118" s="160">
        <v>57.2</v>
      </c>
      <c r="G118" s="161">
        <v>79.580738297534211</v>
      </c>
      <c r="H118" s="160">
        <v>72.356400000000008</v>
      </c>
      <c r="I118" s="162">
        <v>90.922001413804367</v>
      </c>
      <c r="J118" s="161">
        <v>7.224338297534203</v>
      </c>
      <c r="K118" s="160">
        <v>2.4599999999999511E-2</v>
      </c>
      <c r="L118" s="160">
        <v>0.91670000000000584</v>
      </c>
      <c r="M118" s="160">
        <v>5.5004999999999882</v>
      </c>
      <c r="N118" s="160">
        <v>3.0103000000000151</v>
      </c>
      <c r="O118" s="160">
        <v>3.7826992616544852</v>
      </c>
      <c r="P118" s="160">
        <v>2.3630250000000022</v>
      </c>
      <c r="Q118" s="146">
        <v>1.057241585482251</v>
      </c>
    </row>
    <row r="119" spans="1:17" s="130" customFormat="1" ht="10.7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7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7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7.9912999999999998</v>
      </c>
      <c r="I121" s="162">
        <v>90.308929554048561</v>
      </c>
      <c r="J121" s="161">
        <v>0.85754810335098153</v>
      </c>
      <c r="K121" s="160">
        <v>0.21370000000000022</v>
      </c>
      <c r="L121" s="160">
        <v>0.33460000000000001</v>
      </c>
      <c r="M121" s="160">
        <v>0</v>
      </c>
      <c r="N121" s="160">
        <v>0</v>
      </c>
      <c r="O121" s="160">
        <v>0</v>
      </c>
      <c r="P121" s="160">
        <v>0.13707500000000006</v>
      </c>
      <c r="Q121" s="146">
        <v>4.2560503618528625</v>
      </c>
    </row>
    <row r="122" spans="1:17" s="130" customFormat="1" ht="10.7" customHeight="1" x14ac:dyDescent="0.2">
      <c r="A122" s="122"/>
      <c r="B122" s="165" t="s">
        <v>106</v>
      </c>
      <c r="C122" s="169">
        <v>9538.4634200852233</v>
      </c>
      <c r="D122" s="160">
        <v>10219.66342008522</v>
      </c>
      <c r="E122" s="160">
        <v>10</v>
      </c>
      <c r="F122" s="160">
        <v>681.19999999999982</v>
      </c>
      <c r="G122" s="161">
        <v>10219.663420085222</v>
      </c>
      <c r="H122" s="160">
        <v>9013.9807000007659</v>
      </c>
      <c r="I122" s="162">
        <v>88.202324572501411</v>
      </c>
      <c r="J122" s="161">
        <v>1205.6827200844564</v>
      </c>
      <c r="K122" s="160">
        <v>177.23750000000109</v>
      </c>
      <c r="L122" s="160">
        <v>70.536300000001575</v>
      </c>
      <c r="M122" s="160">
        <v>376.51110000000153</v>
      </c>
      <c r="N122" s="160">
        <v>113.93339999999989</v>
      </c>
      <c r="O122" s="160">
        <v>1.1148449348740863</v>
      </c>
      <c r="P122" s="160">
        <v>184.55457500000102</v>
      </c>
      <c r="Q122" s="146">
        <v>4.532933253399162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7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4.1174999999999997</v>
      </c>
      <c r="I125" s="162">
        <v>31.18563308471736</v>
      </c>
      <c r="J125" s="161">
        <v>9.0856951662311989</v>
      </c>
      <c r="K125" s="160">
        <v>0</v>
      </c>
      <c r="L125" s="160">
        <v>8.3300000000000374E-2</v>
      </c>
      <c r="M125" s="160">
        <v>1.2499999999999289E-2</v>
      </c>
      <c r="N125" s="160">
        <v>0</v>
      </c>
      <c r="O125" s="160">
        <v>0</v>
      </c>
      <c r="P125" s="160">
        <v>2.3949999999999916E-2</v>
      </c>
      <c r="Q125" s="146" t="s">
        <v>189</v>
      </c>
    </row>
    <row r="126" spans="1:17" s="130" customFormat="1" ht="10.7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160.75309999999999</v>
      </c>
      <c r="I126" s="162">
        <v>42.82640640894688</v>
      </c>
      <c r="J126" s="161">
        <v>214.60666860859615</v>
      </c>
      <c r="K126" s="160">
        <v>1.0276999999999816</v>
      </c>
      <c r="L126" s="160">
        <v>1.3444000000000074</v>
      </c>
      <c r="M126" s="160">
        <v>0.48760000000001769</v>
      </c>
      <c r="N126" s="160">
        <v>6.2799999999981537E-2</v>
      </c>
      <c r="O126" s="160">
        <v>1.6730615599208187E-2</v>
      </c>
      <c r="P126" s="160">
        <v>0.73062499999999708</v>
      </c>
      <c r="Q126" s="146" t="s">
        <v>189</v>
      </c>
    </row>
    <row r="127" spans="1:17" s="130" customFormat="1" ht="10.7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112</v>
      </c>
      <c r="C129" s="173">
        <v>9894.5263838600513</v>
      </c>
      <c r="D129" s="173">
        <v>10608.226383860048</v>
      </c>
      <c r="E129" s="174">
        <v>10</v>
      </c>
      <c r="F129" s="177">
        <v>713.69999999999982</v>
      </c>
      <c r="G129" s="185">
        <v>10608.22638386005</v>
      </c>
      <c r="H129" s="177">
        <v>9178.8513000007661</v>
      </c>
      <c r="I129" s="176">
        <v>86.525786383725602</v>
      </c>
      <c r="J129" s="185">
        <v>1429.3750838592837</v>
      </c>
      <c r="K129" s="177">
        <v>178.26520000000164</v>
      </c>
      <c r="L129" s="177">
        <v>71.963999999999942</v>
      </c>
      <c r="M129" s="177">
        <v>377.01120000000083</v>
      </c>
      <c r="N129" s="177">
        <v>113.99620000000141</v>
      </c>
      <c r="O129" s="177">
        <v>1.0746018785330753</v>
      </c>
      <c r="P129" s="186">
        <v>185.30915000000095</v>
      </c>
      <c r="Q129" s="153">
        <v>5.7134619842532128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43089</v>
      </c>
      <c r="L134" s="151">
        <v>43110</v>
      </c>
      <c r="M134" s="151">
        <v>43118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7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2044.2909999999999</v>
      </c>
      <c r="I137" s="162">
        <v>96.109352851284569</v>
      </c>
      <c r="J137" s="161">
        <v>82.755889144334333</v>
      </c>
      <c r="K137" s="160">
        <v>70.479000000000042</v>
      </c>
      <c r="L137" s="160">
        <v>5.9009999999998399</v>
      </c>
      <c r="M137" s="160">
        <v>284.43100000000004</v>
      </c>
      <c r="N137" s="160">
        <v>1.1020000000000891</v>
      </c>
      <c r="O137" s="160">
        <v>5.180891900523172E-2</v>
      </c>
      <c r="P137" s="160">
        <v>90.478250000000003</v>
      </c>
      <c r="Q137" s="146">
        <v>0</v>
      </c>
    </row>
    <row r="138" spans="1:17" s="130" customFormat="1" ht="10.7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0</v>
      </c>
      <c r="F138" s="160">
        <v>313.89999999999998</v>
      </c>
      <c r="G138" s="161">
        <v>717.80699505100961</v>
      </c>
      <c r="H138" s="160">
        <v>638.26679999999999</v>
      </c>
      <c r="I138" s="162">
        <v>88.918999731208075</v>
      </c>
      <c r="J138" s="161">
        <v>79.540195051009619</v>
      </c>
      <c r="K138" s="160">
        <v>10.077999999999975</v>
      </c>
      <c r="L138" s="160">
        <v>0.90499999999997272</v>
      </c>
      <c r="M138" s="160">
        <v>47.175000000000068</v>
      </c>
      <c r="N138" s="160">
        <v>0</v>
      </c>
      <c r="O138" s="160">
        <v>0</v>
      </c>
      <c r="P138" s="160">
        <v>14.539500000000004</v>
      </c>
      <c r="Q138" s="146">
        <v>3.4706279480731519</v>
      </c>
    </row>
    <row r="139" spans="1:17" s="130" customFormat="1" ht="10.7" customHeight="1" x14ac:dyDescent="0.2">
      <c r="A139" s="122"/>
      <c r="B139" s="158" t="s">
        <v>82</v>
      </c>
      <c r="C139" s="159">
        <v>684.38427986364093</v>
      </c>
      <c r="D139" s="160">
        <v>1194.3842798636408</v>
      </c>
      <c r="E139" s="160">
        <v>0</v>
      </c>
      <c r="F139" s="160">
        <v>509.99999999999989</v>
      </c>
      <c r="G139" s="161">
        <v>1194.3842798636408</v>
      </c>
      <c r="H139" s="160">
        <v>1026.9469999999999</v>
      </c>
      <c r="I139" s="162">
        <v>85.981289046875531</v>
      </c>
      <c r="J139" s="161">
        <v>167.43727986364092</v>
      </c>
      <c r="K139" s="160">
        <v>30.187000000000012</v>
      </c>
      <c r="L139" s="160">
        <v>1.4640000000000555</v>
      </c>
      <c r="M139" s="160">
        <v>61.668999999999983</v>
      </c>
      <c r="N139" s="160">
        <v>1.5229999999999109</v>
      </c>
      <c r="O139" s="160">
        <v>0.12751339963832972</v>
      </c>
      <c r="P139" s="160">
        <v>23.71074999999999</v>
      </c>
      <c r="Q139" s="146">
        <v>5.0616610551602541</v>
      </c>
    </row>
    <row r="140" spans="1:17" s="130" customFormat="1" ht="10.7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1254.9670000000001</v>
      </c>
      <c r="I140" s="162">
        <v>75.832709221066722</v>
      </c>
      <c r="J140" s="161">
        <v>399.94815849912902</v>
      </c>
      <c r="K140" s="160">
        <v>19.188000000000102</v>
      </c>
      <c r="L140" s="160">
        <v>9.9200000000000728</v>
      </c>
      <c r="M140" s="160">
        <v>69.838999999999942</v>
      </c>
      <c r="N140" s="160">
        <v>0</v>
      </c>
      <c r="O140" s="160">
        <v>0</v>
      </c>
      <c r="P140" s="160">
        <v>24.736750000000029</v>
      </c>
      <c r="Q140" s="146">
        <v>14.16817724636941</v>
      </c>
    </row>
    <row r="141" spans="1:17" s="130" customFormat="1" ht="10.7" customHeight="1" x14ac:dyDescent="0.2">
      <c r="A141" s="122"/>
      <c r="B141" s="158" t="s">
        <v>84</v>
      </c>
      <c r="C141" s="159">
        <v>26.539359388276154</v>
      </c>
      <c r="D141" s="160">
        <v>26.439359388276156</v>
      </c>
      <c r="E141" s="160">
        <v>0</v>
      </c>
      <c r="F141" s="160">
        <v>-9.9999999999997868E-2</v>
      </c>
      <c r="G141" s="161">
        <v>26.439359388276156</v>
      </c>
      <c r="H141" s="160">
        <v>27.8658</v>
      </c>
      <c r="I141" s="162">
        <v>105.39514059616876</v>
      </c>
      <c r="J141" s="161">
        <v>-1.4264406117238444</v>
      </c>
      <c r="K141" s="160">
        <v>1.1900000000000013</v>
      </c>
      <c r="L141" s="160">
        <v>0</v>
      </c>
      <c r="M141" s="160">
        <v>3.259999999999998</v>
      </c>
      <c r="N141" s="160">
        <v>3.3000000000029672E-3</v>
      </c>
      <c r="O141" s="160">
        <v>1.2481391668915648E-2</v>
      </c>
      <c r="P141" s="160">
        <v>1.1133250000000006</v>
      </c>
      <c r="Q141" s="146">
        <v>0</v>
      </c>
    </row>
    <row r="142" spans="1:17" s="130" customFormat="1" ht="10.7" customHeight="1" x14ac:dyDescent="0.2">
      <c r="A142" s="122"/>
      <c r="B142" s="158" t="s">
        <v>85</v>
      </c>
      <c r="C142" s="159">
        <v>52.89482825411848</v>
      </c>
      <c r="D142" s="160">
        <v>15.294828254118435</v>
      </c>
      <c r="E142" s="160">
        <v>0</v>
      </c>
      <c r="F142" s="160">
        <v>-37.600000000000044</v>
      </c>
      <c r="G142" s="161">
        <v>15.294828254118435</v>
      </c>
      <c r="H142" s="160">
        <v>16.52</v>
      </c>
      <c r="I142" s="162">
        <v>108.01036615466187</v>
      </c>
      <c r="J142" s="161">
        <v>-1.2251717458815641</v>
      </c>
      <c r="K142" s="160">
        <v>0</v>
      </c>
      <c r="L142" s="160">
        <v>0</v>
      </c>
      <c r="M142" s="160">
        <v>11.754999999999999</v>
      </c>
      <c r="N142" s="160">
        <v>0</v>
      </c>
      <c r="O142" s="160">
        <v>0</v>
      </c>
      <c r="P142" s="160">
        <v>2.9387499999999998</v>
      </c>
      <c r="Q142" s="146">
        <v>0</v>
      </c>
    </row>
    <row r="143" spans="1:17" s="130" customFormat="1" ht="10.7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181.529</v>
      </c>
      <c r="I143" s="162">
        <v>68.901908177856811</v>
      </c>
      <c r="J143" s="161">
        <v>81.931047479989047</v>
      </c>
      <c r="K143" s="160">
        <v>1.7520000000000095</v>
      </c>
      <c r="L143" s="160">
        <v>6.5690000000000168</v>
      </c>
      <c r="M143" s="160">
        <v>31.908999999999992</v>
      </c>
      <c r="N143" s="160">
        <v>0</v>
      </c>
      <c r="O143" s="160">
        <v>0</v>
      </c>
      <c r="P143" s="160">
        <v>10.057500000000005</v>
      </c>
      <c r="Q143" s="146">
        <v>6.1462637315425308</v>
      </c>
    </row>
    <row r="144" spans="1:17" s="130" customFormat="1" ht="10.7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73.745000000000005</v>
      </c>
      <c r="I144" s="162">
        <v>99.536641511456367</v>
      </c>
      <c r="J144" s="161">
        <v>0.34329440112480825</v>
      </c>
      <c r="K144" s="160">
        <v>0.21399999999999864</v>
      </c>
      <c r="L144" s="160">
        <v>0</v>
      </c>
      <c r="M144" s="160">
        <v>7.3560000000000088</v>
      </c>
      <c r="N144" s="160">
        <v>0</v>
      </c>
      <c r="O144" s="160">
        <v>0</v>
      </c>
      <c r="P144" s="160">
        <v>1.8925000000000018</v>
      </c>
      <c r="Q144" s="146">
        <v>0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7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231.00299999999999</v>
      </c>
      <c r="I146" s="162">
        <v>99.107541820309237</v>
      </c>
      <c r="J146" s="161">
        <v>2.0801698144919669</v>
      </c>
      <c r="K146" s="160">
        <v>0.28399999999999181</v>
      </c>
      <c r="L146" s="160">
        <v>0</v>
      </c>
      <c r="M146" s="160">
        <v>6.025999999999982</v>
      </c>
      <c r="N146" s="160">
        <v>0</v>
      </c>
      <c r="O146" s="160">
        <v>0</v>
      </c>
      <c r="P146" s="160">
        <v>1.5774999999999935</v>
      </c>
      <c r="Q146" s="146">
        <v>0</v>
      </c>
    </row>
    <row r="147" spans="1:17" s="130" customFormat="1" ht="10.7" customHeight="1" x14ac:dyDescent="0.2">
      <c r="A147" s="122"/>
      <c r="B147" s="165" t="s">
        <v>91</v>
      </c>
      <c r="C147" s="159">
        <v>4283.3190218961145</v>
      </c>
      <c r="D147" s="160">
        <v>6306.5190218961134</v>
      </c>
      <c r="E147" s="160">
        <v>0</v>
      </c>
      <c r="F147" s="160">
        <v>2023.1999999999989</v>
      </c>
      <c r="G147" s="161">
        <v>6306.5190218961134</v>
      </c>
      <c r="H147" s="160">
        <v>5495.1345999999994</v>
      </c>
      <c r="I147" s="162">
        <v>87.134195281438096</v>
      </c>
      <c r="J147" s="161">
        <v>811.38442189611442</v>
      </c>
      <c r="K147" s="160">
        <v>133.37200000000013</v>
      </c>
      <c r="L147" s="160">
        <v>24.758999999999958</v>
      </c>
      <c r="M147" s="160">
        <v>523.41999999999996</v>
      </c>
      <c r="N147" s="160">
        <v>2.628300000000003</v>
      </c>
      <c r="O147" s="160">
        <v>4.1675922816923186E-2</v>
      </c>
      <c r="P147" s="166">
        <v>171.04482500000003</v>
      </c>
      <c r="Q147" s="146">
        <v>2.7436946537032867</v>
      </c>
    </row>
    <row r="148" spans="1:17" s="130" customFormat="1" ht="10.7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7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261.46414999389646</v>
      </c>
      <c r="I149" s="162">
        <v>72.71800122077147</v>
      </c>
      <c r="J149" s="161">
        <v>98.094893990402113</v>
      </c>
      <c r="K149" s="160">
        <v>6.3155000000000143</v>
      </c>
      <c r="L149" s="160">
        <v>2.0310999999999808</v>
      </c>
      <c r="M149" s="160">
        <v>20.713999999999999</v>
      </c>
      <c r="N149" s="160">
        <v>29.587999999999994</v>
      </c>
      <c r="O149" s="160">
        <v>8.2289683697379221</v>
      </c>
      <c r="P149" s="160">
        <v>14.662149999999997</v>
      </c>
      <c r="Q149" s="146">
        <v>4.6903485498649333</v>
      </c>
    </row>
    <row r="150" spans="1:17" s="130" customFormat="1" ht="10.7" customHeight="1" x14ac:dyDescent="0.2">
      <c r="A150" s="184"/>
      <c r="B150" s="158" t="s">
        <v>93</v>
      </c>
      <c r="C150" s="159">
        <v>585.48783024064664</v>
      </c>
      <c r="D150" s="160">
        <v>1193.887830240647</v>
      </c>
      <c r="E150" s="160">
        <v>0</v>
      </c>
      <c r="F150" s="160">
        <v>608.40000000000032</v>
      </c>
      <c r="G150" s="161">
        <v>1193.887830240647</v>
      </c>
      <c r="H150" s="160">
        <v>1093.7349999999999</v>
      </c>
      <c r="I150" s="162">
        <v>91.611202685560528</v>
      </c>
      <c r="J150" s="161">
        <v>100.15283024064706</v>
      </c>
      <c r="K150" s="160">
        <v>19.895200000000159</v>
      </c>
      <c r="L150" s="160">
        <v>15.511899999999969</v>
      </c>
      <c r="M150" s="160">
        <v>18.506599999999935</v>
      </c>
      <c r="N150" s="160">
        <v>46.425099999999929</v>
      </c>
      <c r="O150" s="160">
        <v>3.8885646393298288</v>
      </c>
      <c r="P150" s="160">
        <v>25.084699999999998</v>
      </c>
      <c r="Q150" s="146">
        <v>1.9925863271495001</v>
      </c>
    </row>
    <row r="151" spans="1:17" s="130" customFormat="1" ht="10.7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7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1332.7888</v>
      </c>
      <c r="I152" s="162">
        <v>52.129346533156337</v>
      </c>
      <c r="J152" s="161">
        <v>1223.9069743318216</v>
      </c>
      <c r="K152" s="160">
        <v>47.018199999999979</v>
      </c>
      <c r="L152" s="160">
        <v>0</v>
      </c>
      <c r="M152" s="160">
        <v>60.364000000000033</v>
      </c>
      <c r="N152" s="160">
        <v>30.235899999999901</v>
      </c>
      <c r="O152" s="160">
        <v>1.1826162621128393</v>
      </c>
      <c r="P152" s="160">
        <v>34.404524999999978</v>
      </c>
      <c r="Q152" s="146">
        <v>33.574011683981176</v>
      </c>
    </row>
    <row r="153" spans="1:17" s="130" customFormat="1" ht="10.7" customHeight="1" x14ac:dyDescent="0.2">
      <c r="A153" s="122"/>
      <c r="B153" s="158" t="s">
        <v>96</v>
      </c>
      <c r="C153" s="159">
        <v>77.108354901490259</v>
      </c>
      <c r="D153" s="160">
        <v>216.10835490149023</v>
      </c>
      <c r="E153" s="160">
        <v>0</v>
      </c>
      <c r="F153" s="160">
        <v>138.99999999999997</v>
      </c>
      <c r="G153" s="161">
        <v>216.10835490149023</v>
      </c>
      <c r="H153" s="160">
        <v>170.49099999999999</v>
      </c>
      <c r="I153" s="162">
        <v>78.891443173363555</v>
      </c>
      <c r="J153" s="161">
        <v>45.617354901490245</v>
      </c>
      <c r="K153" s="160">
        <v>1.0740000000000123</v>
      </c>
      <c r="L153" s="160">
        <v>1.9277999999999906</v>
      </c>
      <c r="M153" s="160">
        <v>2.3100000000000023</v>
      </c>
      <c r="N153" s="160">
        <v>3.4569999999999936</v>
      </c>
      <c r="O153" s="160">
        <v>1.5996605043686607</v>
      </c>
      <c r="P153" s="160">
        <v>2.1921999999999997</v>
      </c>
      <c r="Q153" s="146">
        <v>18.808938464323624</v>
      </c>
    </row>
    <row r="154" spans="1:17" s="130" customFormat="1" ht="10.7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7" customHeight="1" x14ac:dyDescent="0.2">
      <c r="A155" s="122"/>
      <c r="B155" s="158" t="s">
        <v>98</v>
      </c>
      <c r="C155" s="159">
        <v>230.66662553967339</v>
      </c>
      <c r="D155" s="160">
        <v>255.36662553967338</v>
      </c>
      <c r="E155" s="160">
        <v>0</v>
      </c>
      <c r="F155" s="160">
        <v>24.699999999999989</v>
      </c>
      <c r="G155" s="161">
        <v>255.36662553967338</v>
      </c>
      <c r="H155" s="160">
        <v>208.1002</v>
      </c>
      <c r="I155" s="162">
        <v>81.490758457655176</v>
      </c>
      <c r="J155" s="161">
        <v>47.266425539673378</v>
      </c>
      <c r="K155" s="160">
        <v>0</v>
      </c>
      <c r="L155" s="160">
        <v>0</v>
      </c>
      <c r="M155" s="160">
        <v>2.9512</v>
      </c>
      <c r="N155" s="160">
        <v>14.72059999999999</v>
      </c>
      <c r="O155" s="160">
        <v>5.7644964250479243</v>
      </c>
      <c r="P155" s="160">
        <v>4.4179499999999976</v>
      </c>
      <c r="Q155" s="146">
        <v>8.6987235119622</v>
      </c>
    </row>
    <row r="156" spans="1:17" s="130" customFormat="1" ht="10.7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7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0.21929999999999999</v>
      </c>
      <c r="I157" s="162">
        <v>99.74217699471663</v>
      </c>
      <c r="J157" s="161">
        <v>5.6686736506300628E-4</v>
      </c>
      <c r="K157" s="160">
        <v>0</v>
      </c>
      <c r="L157" s="160">
        <v>0</v>
      </c>
      <c r="M157" s="160">
        <v>2.1999999999999992E-2</v>
      </c>
      <c r="N157" s="160">
        <v>0</v>
      </c>
      <c r="O157" s="160">
        <v>0</v>
      </c>
      <c r="P157" s="160">
        <v>5.4999999999999979E-3</v>
      </c>
      <c r="Q157" s="146">
        <v>0</v>
      </c>
    </row>
    <row r="158" spans="1:17" s="130" customFormat="1" ht="10.7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7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7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17" s="130" customFormat="1" ht="10.7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8.9526000000000003</v>
      </c>
      <c r="I161" s="162">
        <v>67.103217288761996</v>
      </c>
      <c r="J161" s="161">
        <v>4.3889361613359217</v>
      </c>
      <c r="K161" s="160">
        <v>0</v>
      </c>
      <c r="L161" s="160">
        <v>0</v>
      </c>
      <c r="M161" s="160">
        <v>0.2580000000000009</v>
      </c>
      <c r="N161" s="160">
        <v>0</v>
      </c>
      <c r="O161" s="160">
        <v>0</v>
      </c>
      <c r="P161" s="160">
        <v>6.4500000000000224E-2</v>
      </c>
      <c r="Q161" s="146" t="s">
        <v>189</v>
      </c>
    </row>
    <row r="162" spans="1:17" s="130" customFormat="1" ht="10.7" customHeight="1" x14ac:dyDescent="0.2">
      <c r="A162" s="122"/>
      <c r="B162" s="165" t="s">
        <v>106</v>
      </c>
      <c r="C162" s="169">
        <v>8015.9923685777212</v>
      </c>
      <c r="D162" s="160">
        <v>10964.392368577721</v>
      </c>
      <c r="E162" s="160">
        <v>0</v>
      </c>
      <c r="F162" s="160">
        <v>2948.3999999999996</v>
      </c>
      <c r="G162" s="161">
        <v>10964.392368577721</v>
      </c>
      <c r="H162" s="160">
        <v>8613.2978499938963</v>
      </c>
      <c r="I162" s="162">
        <v>78.557001249593156</v>
      </c>
      <c r="J162" s="161">
        <v>2351.0945185838245</v>
      </c>
      <c r="K162" s="160">
        <v>207.6749000000018</v>
      </c>
      <c r="L162" s="160">
        <v>44.229799999999159</v>
      </c>
      <c r="M162" s="160">
        <v>628.54579999999987</v>
      </c>
      <c r="N162" s="160">
        <v>127.05489999999918</v>
      </c>
      <c r="O162" s="160">
        <v>1.1587956334371905</v>
      </c>
      <c r="P162" s="160">
        <v>251.87635</v>
      </c>
      <c r="Q162" s="146">
        <v>7.3343202670033314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</row>
    <row r="166" spans="1:17" s="130" customFormat="1" ht="10.7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29.894199999999998</v>
      </c>
      <c r="I166" s="162">
        <v>78.52413607013149</v>
      </c>
      <c r="J166" s="161">
        <v>8.1758781901005406</v>
      </c>
      <c r="K166" s="160">
        <v>0</v>
      </c>
      <c r="L166" s="160">
        <v>0.43199999999999861</v>
      </c>
      <c r="M166" s="160">
        <v>2.4799999999999989E-2</v>
      </c>
      <c r="N166" s="160">
        <v>0</v>
      </c>
      <c r="O166" s="160">
        <v>0</v>
      </c>
      <c r="P166" s="160">
        <v>0.11419999999999965</v>
      </c>
      <c r="Q166" s="146" t="s">
        <v>189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112</v>
      </c>
      <c r="C169" s="173">
        <v>8146.0249999999996</v>
      </c>
      <c r="D169" s="173">
        <v>11004.725</v>
      </c>
      <c r="E169" s="174">
        <v>0</v>
      </c>
      <c r="F169" s="174">
        <v>2858.7</v>
      </c>
      <c r="G169" s="175">
        <v>11004.725</v>
      </c>
      <c r="H169" s="177">
        <v>8643.2517499938967</v>
      </c>
      <c r="I169" s="176">
        <v>78.541278859707049</v>
      </c>
      <c r="J169" s="175">
        <v>2361.4732500061032</v>
      </c>
      <c r="K169" s="177">
        <v>207.67490000000089</v>
      </c>
      <c r="L169" s="177">
        <v>44.661799999999857</v>
      </c>
      <c r="M169" s="177">
        <v>628.57059999999819</v>
      </c>
      <c r="N169" s="177">
        <v>127.054900000001</v>
      </c>
      <c r="O169" s="177">
        <v>1.1545486143452106</v>
      </c>
      <c r="P169" s="186">
        <v>251.99054999999998</v>
      </c>
      <c r="Q169" s="153">
        <v>7.3712770181504954</v>
      </c>
    </row>
    <row r="170" spans="1:17" s="130" customFormat="1" ht="10.7" customHeight="1" x14ac:dyDescent="0.2">
      <c r="A170" s="122"/>
      <c r="B170" s="187" t="s">
        <v>210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188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43089</v>
      </c>
      <c r="L180" s="151">
        <v>43110</v>
      </c>
      <c r="M180" s="151">
        <v>43118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7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467.97410000000002</v>
      </c>
      <c r="I183" s="162">
        <v>34.861101184984818</v>
      </c>
      <c r="J183" s="161">
        <v>874.42210692637002</v>
      </c>
      <c r="K183" s="160">
        <v>12.502999999999986</v>
      </c>
      <c r="L183" s="160">
        <v>1.8694000000000415</v>
      </c>
      <c r="M183" s="160">
        <v>14.611000000000047</v>
      </c>
      <c r="N183" s="160">
        <v>4.4499999999970896E-2</v>
      </c>
      <c r="O183" s="160">
        <v>3.3149676504122976E-3</v>
      </c>
      <c r="P183" s="160">
        <v>7.2569750000000113</v>
      </c>
      <c r="Q183" s="146" t="s">
        <v>189</v>
      </c>
    </row>
    <row r="184" spans="1:17" s="130" customFormat="1" ht="10.7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118.72279999999999</v>
      </c>
      <c r="I184" s="162">
        <v>28.278630054709257</v>
      </c>
      <c r="J184" s="161">
        <v>301.10941878256796</v>
      </c>
      <c r="K184" s="160">
        <v>3.2720000000000056</v>
      </c>
      <c r="L184" s="160">
        <v>0.25199999999999534</v>
      </c>
      <c r="M184" s="160">
        <v>4.12530000000001</v>
      </c>
      <c r="N184" s="160">
        <v>0</v>
      </c>
      <c r="O184" s="160">
        <v>0</v>
      </c>
      <c r="P184" s="160">
        <v>1.9123250000000027</v>
      </c>
      <c r="Q184" s="146" t="s">
        <v>189</v>
      </c>
    </row>
    <row r="185" spans="1:17" s="130" customFormat="1" ht="10.7" customHeight="1" x14ac:dyDescent="0.2">
      <c r="A185" s="122"/>
      <c r="B185" s="158" t="s">
        <v>82</v>
      </c>
      <c r="C185" s="159">
        <v>456.67483967246625</v>
      </c>
      <c r="D185" s="160">
        <v>342.87483967246624</v>
      </c>
      <c r="E185" s="160">
        <v>0</v>
      </c>
      <c r="F185" s="160">
        <v>-113.80000000000001</v>
      </c>
      <c r="G185" s="161">
        <v>342.87483967246624</v>
      </c>
      <c r="H185" s="160">
        <v>288.38599999999997</v>
      </c>
      <c r="I185" s="162">
        <v>84.108242026589906</v>
      </c>
      <c r="J185" s="161">
        <v>54.48883967246627</v>
      </c>
      <c r="K185" s="160">
        <v>5.4739999999999895</v>
      </c>
      <c r="L185" s="160">
        <v>0.2470000000000141</v>
      </c>
      <c r="M185" s="160">
        <v>9.6270000000000095</v>
      </c>
      <c r="N185" s="160">
        <v>1.2999999999976808E-2</v>
      </c>
      <c r="O185" s="160">
        <v>3.7914709671888307E-3</v>
      </c>
      <c r="P185" s="160">
        <v>3.8402499999999975</v>
      </c>
      <c r="Q185" s="146">
        <v>12.188878242944158</v>
      </c>
    </row>
    <row r="186" spans="1:17" s="130" customFormat="1" ht="10.7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710.37710000000004</v>
      </c>
      <c r="I186" s="162">
        <v>38.029317631574415</v>
      </c>
      <c r="J186" s="161">
        <v>1157.5951494157998</v>
      </c>
      <c r="K186" s="160">
        <v>1.3279999999999745</v>
      </c>
      <c r="L186" s="160">
        <v>10.072999999999979</v>
      </c>
      <c r="M186" s="160">
        <v>13.290000000000077</v>
      </c>
      <c r="N186" s="160">
        <v>0</v>
      </c>
      <c r="O186" s="160">
        <v>0</v>
      </c>
      <c r="P186" s="160">
        <v>6.1727500000000077</v>
      </c>
      <c r="Q186" s="146" t="s">
        <v>189</v>
      </c>
    </row>
    <row r="187" spans="1:17" s="130" customFormat="1" ht="10.7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0</v>
      </c>
      <c r="F187" s="160">
        <v>51</v>
      </c>
      <c r="G187" s="161">
        <v>4415.9847878785204</v>
      </c>
      <c r="H187" s="160">
        <v>3122.6966199981689</v>
      </c>
      <c r="I187" s="162">
        <v>70.713482269451859</v>
      </c>
      <c r="J187" s="161">
        <v>1293.2881678803515</v>
      </c>
      <c r="K187" s="160">
        <v>0.17092999916076224</v>
      </c>
      <c r="L187" s="160">
        <v>0</v>
      </c>
      <c r="M187" s="160">
        <v>23.793499999999767</v>
      </c>
      <c r="N187" s="160">
        <v>142.80127000274661</v>
      </c>
      <c r="O187" s="160">
        <v>3.2337355507818599</v>
      </c>
      <c r="P187" s="160">
        <v>41.691425000476784</v>
      </c>
      <c r="Q187" s="146">
        <v>29.020483657384258</v>
      </c>
    </row>
    <row r="188" spans="1:17" s="130" customFormat="1" ht="10.7" customHeight="1" x14ac:dyDescent="0.2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6.3498999999999999</v>
      </c>
      <c r="I188" s="162">
        <v>5.1598895431485277</v>
      </c>
      <c r="J188" s="161">
        <v>116.7128118449</v>
      </c>
      <c r="K188" s="160">
        <v>1.0549999999999997</v>
      </c>
      <c r="L188" s="160">
        <v>0.13199999999999967</v>
      </c>
      <c r="M188" s="160">
        <v>0.66300000000000026</v>
      </c>
      <c r="N188" s="160">
        <v>0</v>
      </c>
      <c r="O188" s="160">
        <v>0</v>
      </c>
      <c r="P188" s="160">
        <v>0.46249999999999991</v>
      </c>
      <c r="Q188" s="146" t="s">
        <v>189</v>
      </c>
    </row>
    <row r="189" spans="1:17" s="130" customFormat="1" ht="10.7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26.291</v>
      </c>
      <c r="I189" s="162">
        <v>24.110698555761676</v>
      </c>
      <c r="J189" s="161">
        <v>82.751879612948017</v>
      </c>
      <c r="K189" s="160">
        <v>0.12900000000000134</v>
      </c>
      <c r="L189" s="160">
        <v>0.29100000000000037</v>
      </c>
      <c r="M189" s="160">
        <v>1.699999999999946E-2</v>
      </c>
      <c r="N189" s="160">
        <v>-1.699999999999946E-2</v>
      </c>
      <c r="O189" s="160">
        <v>-1.5590197232814859E-2</v>
      </c>
      <c r="P189" s="160">
        <v>0.10500000000000043</v>
      </c>
      <c r="Q189" s="146" t="s">
        <v>189</v>
      </c>
    </row>
    <row r="190" spans="1:17" s="130" customFormat="1" ht="10.7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0</v>
      </c>
      <c r="F190" s="160">
        <v>2.4000000000000057</v>
      </c>
      <c r="G190" s="161">
        <v>70.149375704441709</v>
      </c>
      <c r="H190" s="160">
        <v>32.4771</v>
      </c>
      <c r="I190" s="162">
        <v>46.297062053459754</v>
      </c>
      <c r="J190" s="161">
        <v>37.672275704441709</v>
      </c>
      <c r="K190" s="160">
        <v>1.9999999999953388E-3</v>
      </c>
      <c r="L190" s="160">
        <v>1.9000000000005457E-2</v>
      </c>
      <c r="M190" s="160">
        <v>0.34299999999999642</v>
      </c>
      <c r="N190" s="160">
        <v>0</v>
      </c>
      <c r="O190" s="160">
        <v>0</v>
      </c>
      <c r="P190" s="160">
        <v>9.0999999999999304E-2</v>
      </c>
      <c r="Q190" s="146" t="s">
        <v>189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7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0</v>
      </c>
      <c r="F192" s="160">
        <v>-67</v>
      </c>
      <c r="G192" s="161">
        <v>78.827602450168996</v>
      </c>
      <c r="H192" s="160">
        <v>40.947000000000003</v>
      </c>
      <c r="I192" s="162">
        <v>51.945002419532827</v>
      </c>
      <c r="J192" s="161">
        <v>37.880602450168993</v>
      </c>
      <c r="K192" s="160">
        <v>0.57200000000000273</v>
      </c>
      <c r="L192" s="160">
        <v>0</v>
      </c>
      <c r="M192" s="160">
        <v>0.33200000000000074</v>
      </c>
      <c r="N192" s="160">
        <v>0</v>
      </c>
      <c r="O192" s="160">
        <v>0</v>
      </c>
      <c r="P192" s="160">
        <v>0.22600000000000087</v>
      </c>
      <c r="Q192" s="146" t="s">
        <v>189</v>
      </c>
    </row>
    <row r="193" spans="1:17" s="130" customFormat="1" ht="10.7" customHeight="1" x14ac:dyDescent="0.2">
      <c r="A193" s="122"/>
      <c r="B193" s="165" t="s">
        <v>91</v>
      </c>
      <c r="C193" s="159">
        <v>8817.7428722881814</v>
      </c>
      <c r="D193" s="160">
        <v>8770.1428722881792</v>
      </c>
      <c r="E193" s="160">
        <v>0</v>
      </c>
      <c r="F193" s="160">
        <v>-47.600000000002183</v>
      </c>
      <c r="G193" s="161">
        <v>8770.1428722881792</v>
      </c>
      <c r="H193" s="160">
        <v>4814.2216199981694</v>
      </c>
      <c r="I193" s="162">
        <v>54.893308924420204</v>
      </c>
      <c r="J193" s="161">
        <v>3955.9212522900143</v>
      </c>
      <c r="K193" s="160">
        <v>24.505929999160717</v>
      </c>
      <c r="L193" s="160">
        <v>12.883400000000035</v>
      </c>
      <c r="M193" s="160">
        <v>66.801799999999901</v>
      </c>
      <c r="N193" s="160">
        <v>142.84177000274656</v>
      </c>
      <c r="O193" s="160">
        <v>1.6287279703743112</v>
      </c>
      <c r="P193" s="166">
        <v>61.758225000476806</v>
      </c>
      <c r="Q193" s="146" t="s">
        <v>189</v>
      </c>
    </row>
    <row r="194" spans="1:17" s="130" customFormat="1" ht="10.7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7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0</v>
      </c>
      <c r="F195" s="160">
        <v>315.10000000000002</v>
      </c>
      <c r="G195" s="161">
        <v>722.39240851703903</v>
      </c>
      <c r="H195" s="160">
        <v>107.89434999980931</v>
      </c>
      <c r="I195" s="162">
        <v>14.93569820608994</v>
      </c>
      <c r="J195" s="161">
        <v>614.49805851722977</v>
      </c>
      <c r="K195" s="160">
        <v>0.77819999999999823</v>
      </c>
      <c r="L195" s="160">
        <v>0.68789999999999907</v>
      </c>
      <c r="M195" s="160">
        <v>3.6658000000000044</v>
      </c>
      <c r="N195" s="160">
        <v>0.16389999999999816</v>
      </c>
      <c r="O195" s="160">
        <v>2.2688499777629136E-2</v>
      </c>
      <c r="P195" s="160">
        <v>1.32395</v>
      </c>
      <c r="Q195" s="146" t="s">
        <v>189</v>
      </c>
    </row>
    <row r="196" spans="1:17" s="130" customFormat="1" ht="10.7" customHeight="1" x14ac:dyDescent="0.2">
      <c r="A196" s="122"/>
      <c r="B196" s="158" t="s">
        <v>93</v>
      </c>
      <c r="C196" s="159">
        <v>2252.16681875923</v>
      </c>
      <c r="D196" s="160">
        <v>1287.7668187592301</v>
      </c>
      <c r="E196" s="160">
        <v>0</v>
      </c>
      <c r="F196" s="160">
        <v>-964.39999999999986</v>
      </c>
      <c r="G196" s="161">
        <v>1287.7668187592301</v>
      </c>
      <c r="H196" s="160">
        <v>162.7122</v>
      </c>
      <c r="I196" s="162">
        <v>12.635222280130966</v>
      </c>
      <c r="J196" s="161">
        <v>1125.0546187592302</v>
      </c>
      <c r="K196" s="160">
        <v>-0.59649999999999181</v>
      </c>
      <c r="L196" s="160">
        <v>3.4391999999999996</v>
      </c>
      <c r="M196" s="160">
        <v>7.5317000000000007</v>
      </c>
      <c r="N196" s="160">
        <v>13.829599999999999</v>
      </c>
      <c r="O196" s="160">
        <v>1.0739211321910662</v>
      </c>
      <c r="P196" s="160">
        <v>6.0510000000000019</v>
      </c>
      <c r="Q196" s="146" t="s">
        <v>189</v>
      </c>
    </row>
    <row r="197" spans="1:17" s="130" customFormat="1" ht="10.7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7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0.12620000000000001</v>
      </c>
      <c r="I198" s="162">
        <v>0.25493254485171635</v>
      </c>
      <c r="J198" s="161">
        <v>49.377091183715009</v>
      </c>
      <c r="K198" s="160">
        <v>0</v>
      </c>
      <c r="L198" s="160">
        <v>0</v>
      </c>
      <c r="M198" s="160">
        <v>4.0999999999999995E-3</v>
      </c>
      <c r="N198" s="160">
        <v>8.0500000000000016E-2</v>
      </c>
      <c r="O198" s="160">
        <v>0.16261545055913765</v>
      </c>
      <c r="P198" s="160">
        <v>2.1150000000000002E-2</v>
      </c>
      <c r="Q198" s="146" t="s">
        <v>189</v>
      </c>
    </row>
    <row r="199" spans="1:17" s="130" customFormat="1" ht="10.7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0</v>
      </c>
      <c r="F199" s="160">
        <v>-643.80000000000007</v>
      </c>
      <c r="G199" s="161">
        <v>136.11247910461191</v>
      </c>
      <c r="H199" s="160">
        <v>60.421499999999995</v>
      </c>
      <c r="I199" s="162">
        <v>44.390859969247842</v>
      </c>
      <c r="J199" s="161">
        <v>75.690979104611912</v>
      </c>
      <c r="K199" s="160">
        <v>0.176400000000001</v>
      </c>
      <c r="L199" s="160">
        <v>4.3400000000005434E-2</v>
      </c>
      <c r="M199" s="160">
        <v>0.19799999999999329</v>
      </c>
      <c r="N199" s="160">
        <v>0.32819999999999538</v>
      </c>
      <c r="O199" s="160">
        <v>0.24112410717885085</v>
      </c>
      <c r="P199" s="160">
        <v>0.18649999999999878</v>
      </c>
      <c r="Q199" s="146" t="s">
        <v>189</v>
      </c>
    </row>
    <row r="200" spans="1:17" s="130" customFormat="1" ht="10.7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7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43.767699999999998</v>
      </c>
      <c r="I201" s="162">
        <v>10.82018508400532</v>
      </c>
      <c r="J201" s="161">
        <v>360.73277443919005</v>
      </c>
      <c r="K201" s="160">
        <v>1.0694000000000017</v>
      </c>
      <c r="L201" s="160">
        <v>0.4620000000000033</v>
      </c>
      <c r="M201" s="160">
        <v>0.20319999999999538</v>
      </c>
      <c r="N201" s="160">
        <v>0.39240000000000208</v>
      </c>
      <c r="O201" s="160">
        <v>9.7008538876013836E-2</v>
      </c>
      <c r="P201" s="160">
        <v>0.53175000000000061</v>
      </c>
      <c r="Q201" s="146" t="s">
        <v>189</v>
      </c>
    </row>
    <row r="202" spans="1:17" s="130" customFormat="1" ht="10.7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7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51.993526821265128</v>
      </c>
      <c r="J203" s="161">
        <v>5577.2130726377618</v>
      </c>
      <c r="K203" s="160">
        <v>17.652299999999741</v>
      </c>
      <c r="L203" s="160">
        <v>26.036000000000058</v>
      </c>
      <c r="M203" s="160">
        <v>55.748000000000502</v>
      </c>
      <c r="N203" s="160">
        <v>33.152399999999943</v>
      </c>
      <c r="O203" s="160">
        <v>0.28536291884182363</v>
      </c>
      <c r="P203" s="160">
        <v>33.147175000000061</v>
      </c>
      <c r="Q203" s="146" t="s">
        <v>189</v>
      </c>
    </row>
    <row r="204" spans="1:17" s="130" customFormat="1" ht="10.7" customHeight="1" x14ac:dyDescent="0.2">
      <c r="A204" s="122"/>
      <c r="B204" s="158" t="s">
        <v>101</v>
      </c>
      <c r="C204" s="159">
        <v>9092.6306288790984</v>
      </c>
      <c r="D204" s="160">
        <v>5191.3306288790982</v>
      </c>
      <c r="E204" s="160">
        <v>0</v>
      </c>
      <c r="F204" s="160">
        <v>-3901.3</v>
      </c>
      <c r="G204" s="161">
        <v>5191.3306288790982</v>
      </c>
      <c r="H204" s="160">
        <v>3381.3628999999996</v>
      </c>
      <c r="I204" s="162">
        <v>65.134801493660532</v>
      </c>
      <c r="J204" s="161">
        <v>1809.9677288790986</v>
      </c>
      <c r="K204" s="160">
        <v>25.040700000000015</v>
      </c>
      <c r="L204" s="160">
        <v>14.147199999999884</v>
      </c>
      <c r="M204" s="160">
        <v>7.0072000000000116</v>
      </c>
      <c r="N204" s="160">
        <v>59.216399999999794</v>
      </c>
      <c r="O204" s="160">
        <v>1.1406786474084714</v>
      </c>
      <c r="P204" s="160">
        <v>26.352874999999926</v>
      </c>
      <c r="Q204" s="146" t="s">
        <v>189</v>
      </c>
    </row>
    <row r="205" spans="1:17" s="130" customFormat="1" ht="10.7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7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7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4.1651999999999987</v>
      </c>
      <c r="L207" s="160">
        <v>5.1675999999999931</v>
      </c>
      <c r="M207" s="160">
        <v>0</v>
      </c>
      <c r="N207" s="160">
        <v>0</v>
      </c>
      <c r="O207" s="160">
        <v>0</v>
      </c>
      <c r="P207" s="160">
        <v>2.3331999999999979</v>
      </c>
      <c r="Q207" s="146" t="s">
        <v>189</v>
      </c>
    </row>
    <row r="208" spans="1:17" s="130" customFormat="1" ht="10.7" customHeight="1" x14ac:dyDescent="0.2">
      <c r="A208" s="122"/>
      <c r="B208" s="165" t="s">
        <v>106</v>
      </c>
      <c r="C208" s="169">
        <v>36836.841782143616</v>
      </c>
      <c r="D208" s="160">
        <v>31153.541782143613</v>
      </c>
      <c r="E208" s="160">
        <v>0</v>
      </c>
      <c r="F208" s="160">
        <v>-5683.3000000000029</v>
      </c>
      <c r="G208" s="161">
        <v>31153.541782143613</v>
      </c>
      <c r="H208" s="160">
        <v>14849.040669997979</v>
      </c>
      <c r="I208" s="162">
        <v>47.664053011491163</v>
      </c>
      <c r="J208" s="161">
        <v>16304.501112145634</v>
      </c>
      <c r="K208" s="160">
        <v>72.791629999162978</v>
      </c>
      <c r="L208" s="160">
        <v>62.866699999998673</v>
      </c>
      <c r="M208" s="160">
        <v>141.15980000000127</v>
      </c>
      <c r="N208" s="160">
        <v>250.00517000274704</v>
      </c>
      <c r="O208" s="160">
        <v>0.80249357119980302</v>
      </c>
      <c r="P208" s="160">
        <v>131.70582500047749</v>
      </c>
      <c r="Q208" s="146" t="s">
        <v>189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7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1.7300000000000537E-2</v>
      </c>
      <c r="L211" s="160">
        <v>0</v>
      </c>
      <c r="M211" s="160">
        <v>0</v>
      </c>
      <c r="N211" s="160">
        <v>0</v>
      </c>
      <c r="O211" s="160">
        <v>0</v>
      </c>
      <c r="P211" s="160">
        <v>4.3250000000001343E-3</v>
      </c>
      <c r="Q211" s="146" t="s">
        <v>189</v>
      </c>
    </row>
    <row r="212" spans="1:17" s="130" customFormat="1" ht="10.7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72.705199999999991</v>
      </c>
      <c r="I212" s="162">
        <v>7.1873714211323101</v>
      </c>
      <c r="J212" s="161">
        <v>938.86350488468361</v>
      </c>
      <c r="K212" s="160">
        <v>0.59369999999999834</v>
      </c>
      <c r="L212" s="160">
        <v>1.5892000000000053</v>
      </c>
      <c r="M212" s="160">
        <v>9.5499999999997254E-2</v>
      </c>
      <c r="N212" s="160">
        <v>0</v>
      </c>
      <c r="O212" s="160">
        <v>0</v>
      </c>
      <c r="P212" s="160">
        <v>0.56960000000000022</v>
      </c>
      <c r="Q212" s="146" t="s">
        <v>189</v>
      </c>
    </row>
    <row r="213" spans="1:17" s="130" customFormat="1" ht="10.7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112</v>
      </c>
      <c r="C215" s="173">
        <v>37132.955153545969</v>
      </c>
      <c r="D215" s="173">
        <v>32281.155153545966</v>
      </c>
      <c r="E215" s="174">
        <v>0</v>
      </c>
      <c r="F215" s="177">
        <v>-4851.8000000000029</v>
      </c>
      <c r="G215" s="177">
        <v>32281.155153545962</v>
      </c>
      <c r="H215" s="177">
        <v>14930.43486999798</v>
      </c>
      <c r="I215" s="176">
        <v>46.2512410072721</v>
      </c>
      <c r="J215" s="185">
        <v>17350.720283547984</v>
      </c>
      <c r="K215" s="177">
        <v>73.402629999163764</v>
      </c>
      <c r="L215" s="177">
        <v>64.455899999999019</v>
      </c>
      <c r="M215" s="177">
        <v>141.25530000000253</v>
      </c>
      <c r="N215" s="177">
        <v>250.0051700027434</v>
      </c>
      <c r="O215" s="177">
        <v>0.77446165979373649</v>
      </c>
      <c r="P215" s="186">
        <v>132.27975000047718</v>
      </c>
      <c r="Q215" s="153" t="s">
        <v>189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43089</v>
      </c>
      <c r="L220" s="151">
        <v>43110</v>
      </c>
      <c r="M220" s="151">
        <v>43118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7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189</v>
      </c>
    </row>
    <row r="224" spans="1:17" s="130" customFormat="1" ht="10.7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7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7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7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0</v>
      </c>
      <c r="F227" s="160">
        <v>20.6</v>
      </c>
      <c r="G227" s="161">
        <v>71.645159721710542</v>
      </c>
      <c r="H227" s="160">
        <v>21.002499999999998</v>
      </c>
      <c r="I227" s="162">
        <v>29.314611177614054</v>
      </c>
      <c r="J227" s="161">
        <v>50.642659721710544</v>
      </c>
      <c r="K227" s="160">
        <v>0</v>
      </c>
      <c r="L227" s="160">
        <v>0</v>
      </c>
      <c r="M227" s="160">
        <v>8.0700000000000216E-2</v>
      </c>
      <c r="N227" s="160">
        <v>4.8643999999999963</v>
      </c>
      <c r="O227" s="160">
        <v>6.7895724133977238</v>
      </c>
      <c r="P227" s="160">
        <v>1.2362749999999991</v>
      </c>
      <c r="Q227" s="146">
        <v>38.963911525923102</v>
      </c>
    </row>
    <row r="228" spans="1:17" s="130" customFormat="1" ht="10.7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7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91</v>
      </c>
      <c r="C233" s="159">
        <v>84.047710563911366</v>
      </c>
      <c r="D233" s="160">
        <v>102.64771056391136</v>
      </c>
      <c r="E233" s="160">
        <v>0</v>
      </c>
      <c r="F233" s="160">
        <v>18.599999999999994</v>
      </c>
      <c r="G233" s="161">
        <v>102.64771056391136</v>
      </c>
      <c r="H233" s="160">
        <v>21.193799999999996</v>
      </c>
      <c r="I233" s="162">
        <v>20.647123918856561</v>
      </c>
      <c r="J233" s="161">
        <v>81.453910563911364</v>
      </c>
      <c r="K233" s="160">
        <v>0</v>
      </c>
      <c r="L233" s="160">
        <v>0</v>
      </c>
      <c r="M233" s="160">
        <v>8.0700000000000216E-2</v>
      </c>
      <c r="N233" s="160">
        <v>4.8643999999999963</v>
      </c>
      <c r="O233" s="160">
        <v>4.7389269310310471</v>
      </c>
      <c r="P233" s="166">
        <v>1.2362749999999991</v>
      </c>
      <c r="Q233" s="146" t="s">
        <v>189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</v>
      </c>
      <c r="F235" s="160">
        <v>3.3000000000000016</v>
      </c>
      <c r="G235" s="161">
        <v>9.3779070619502995</v>
      </c>
      <c r="H235" s="160">
        <v>1.9697</v>
      </c>
      <c r="I235" s="162">
        <v>21.003620391929609</v>
      </c>
      <c r="J235" s="161">
        <v>7.4082070619503</v>
      </c>
      <c r="K235" s="160">
        <v>4.9399999999999888E-2</v>
      </c>
      <c r="L235" s="160">
        <v>4.3800000000000061E-2</v>
      </c>
      <c r="M235" s="160">
        <v>6.8999999999999062E-3</v>
      </c>
      <c r="N235" s="160">
        <v>1.0000000000001119E-3</v>
      </c>
      <c r="O235" s="160">
        <v>1.0663360101503762E-2</v>
      </c>
      <c r="P235" s="160">
        <v>2.5274999999999992E-2</v>
      </c>
      <c r="Q235" s="146" t="s">
        <v>189</v>
      </c>
    </row>
    <row r="236" spans="1:17" s="130" customFormat="1" ht="10.7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11.3079</v>
      </c>
      <c r="I236" s="162">
        <v>38.237280339837014</v>
      </c>
      <c r="J236" s="161">
        <v>18.265071454821307</v>
      </c>
      <c r="K236" s="160">
        <v>2.8100000000000236E-2</v>
      </c>
      <c r="L236" s="160">
        <v>0</v>
      </c>
      <c r="M236" s="160">
        <v>6.8000000000001393E-3</v>
      </c>
      <c r="N236" s="160">
        <v>9.3700000000000117E-2</v>
      </c>
      <c r="O236" s="160">
        <v>0.31684337214184183</v>
      </c>
      <c r="P236" s="160">
        <v>3.2150000000000123E-2</v>
      </c>
      <c r="Q236" s="146" t="s">
        <v>189</v>
      </c>
    </row>
    <row r="237" spans="1:17" s="130" customFormat="1" ht="10.7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7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0.76670000076293998</v>
      </c>
      <c r="I239" s="162">
        <v>19.618363346495471</v>
      </c>
      <c r="J239" s="161">
        <v>3.1413732019892127</v>
      </c>
      <c r="K239" s="160">
        <v>7.0000000000003393E-4</v>
      </c>
      <c r="L239" s="160">
        <v>2.6000000000009349E-3</v>
      </c>
      <c r="M239" s="160">
        <v>0</v>
      </c>
      <c r="N239" s="160">
        <v>0</v>
      </c>
      <c r="O239" s="160">
        <v>0</v>
      </c>
      <c r="P239" s="160">
        <v>8.2500000000024221E-4</v>
      </c>
      <c r="Q239" s="146" t="s">
        <v>189</v>
      </c>
    </row>
    <row r="240" spans="1:17" s="130" customFormat="1" ht="10.7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7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7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7" customHeight="1" x14ac:dyDescent="0.2">
      <c r="A243" s="122"/>
      <c r="B243" s="158" t="s">
        <v>100</v>
      </c>
      <c r="C243" s="159">
        <v>184.00050376139407</v>
      </c>
      <c r="D243" s="160">
        <v>79.200503761394032</v>
      </c>
      <c r="E243" s="160">
        <v>14</v>
      </c>
      <c r="F243" s="160">
        <v>-104.80000000000004</v>
      </c>
      <c r="G243" s="161">
        <v>79.200503761394032</v>
      </c>
      <c r="H243" s="160">
        <v>78.576899999999995</v>
      </c>
      <c r="I243" s="162">
        <v>99.212626521577747</v>
      </c>
      <c r="J243" s="161">
        <v>0.62360376139403684</v>
      </c>
      <c r="K243" s="160">
        <v>3.3699000000000012</v>
      </c>
      <c r="L243" s="160">
        <v>3.4890000000000043</v>
      </c>
      <c r="M243" s="160">
        <v>4.117999999999995</v>
      </c>
      <c r="N243" s="160">
        <v>1.3562000000000012</v>
      </c>
      <c r="O243" s="160">
        <v>1.7123628456781046</v>
      </c>
      <c r="P243" s="160">
        <v>3.0832750000000004</v>
      </c>
      <c r="Q243" s="146">
        <v>0</v>
      </c>
    </row>
    <row r="244" spans="1:17" s="130" customFormat="1" ht="10.7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183.81030000000001</v>
      </c>
      <c r="I244" s="162">
        <v>97.103210298284111</v>
      </c>
      <c r="J244" s="161">
        <v>5.4834416130392185</v>
      </c>
      <c r="K244" s="160">
        <v>2.4462000000000046</v>
      </c>
      <c r="L244" s="160">
        <v>1.2356000000000051</v>
      </c>
      <c r="M244" s="160">
        <v>2.2446999999999946</v>
      </c>
      <c r="N244" s="160">
        <v>11.764800000000008</v>
      </c>
      <c r="O244" s="160">
        <v>6.2151024644280195</v>
      </c>
      <c r="P244" s="160">
        <v>4.4228250000000031</v>
      </c>
      <c r="Q244" s="146">
        <v>0</v>
      </c>
    </row>
    <row r="245" spans="1:17" s="130" customFormat="1" ht="10.7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7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7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35.486600000000003</v>
      </c>
      <c r="I247" s="162">
        <v>42.785652498555528</v>
      </c>
      <c r="J247" s="161">
        <v>47.453820275694177</v>
      </c>
      <c r="K247" s="160">
        <v>5.3787999999999982</v>
      </c>
      <c r="L247" s="160">
        <v>8.7576000000000036</v>
      </c>
      <c r="M247" s="160">
        <v>0</v>
      </c>
      <c r="N247" s="160">
        <v>0</v>
      </c>
      <c r="O247" s="160">
        <v>0</v>
      </c>
      <c r="P247" s="160">
        <v>3.5341000000000005</v>
      </c>
      <c r="Q247" s="146">
        <v>11.427412997847874</v>
      </c>
    </row>
    <row r="248" spans="1:17" s="130" customFormat="1" ht="10.7" customHeight="1" x14ac:dyDescent="0.2">
      <c r="A248" s="122"/>
      <c r="B248" s="165" t="s">
        <v>106</v>
      </c>
      <c r="C248" s="169">
        <v>618.70638693416595</v>
      </c>
      <c r="D248" s="160">
        <v>597.5063869341659</v>
      </c>
      <c r="E248" s="160">
        <v>14</v>
      </c>
      <c r="F248" s="160">
        <v>-21.200000000000031</v>
      </c>
      <c r="G248" s="161">
        <v>597.5063869341659</v>
      </c>
      <c r="H248" s="160">
        <v>336.07470000076296</v>
      </c>
      <c r="I248" s="162">
        <v>56.246210475703613</v>
      </c>
      <c r="J248" s="161">
        <v>261.43168693340294</v>
      </c>
      <c r="K248" s="160">
        <v>11.273099999999999</v>
      </c>
      <c r="L248" s="160">
        <v>13.52860000000004</v>
      </c>
      <c r="M248" s="160">
        <v>6.4570999999999685</v>
      </c>
      <c r="N248" s="160">
        <v>18.080100000000016</v>
      </c>
      <c r="O248" s="160">
        <v>3.0259258135749612</v>
      </c>
      <c r="P248" s="160">
        <v>12.334725000000006</v>
      </c>
      <c r="Q248" s="146">
        <v>19.194772233138785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108</v>
      </c>
      <c r="C251" s="159">
        <v>11.072281081849431</v>
      </c>
      <c r="D251" s="159">
        <v>13.77228108184943</v>
      </c>
      <c r="E251" s="170">
        <v>0.2</v>
      </c>
      <c r="F251" s="160">
        <v>2.6999999999999993</v>
      </c>
      <c r="G251" s="161">
        <v>13.77228108184943</v>
      </c>
      <c r="H251" s="160">
        <v>13.741099999999999</v>
      </c>
      <c r="I251" s="162">
        <v>99.773595371281488</v>
      </c>
      <c r="J251" s="161">
        <v>3.118108184943047E-2</v>
      </c>
      <c r="K251" s="160">
        <v>0.50689999999999991</v>
      </c>
      <c r="L251" s="160">
        <v>0.43570000000000048</v>
      </c>
      <c r="M251" s="160">
        <v>2.1999999999984254E-3</v>
      </c>
      <c r="N251" s="160">
        <v>0</v>
      </c>
      <c r="O251" s="160">
        <v>0</v>
      </c>
      <c r="P251" s="160">
        <v>0.23619999999999969</v>
      </c>
      <c r="Q251" s="146">
        <v>0</v>
      </c>
    </row>
    <row r="252" spans="1:17" s="130" customFormat="1" ht="10.7" customHeight="1" x14ac:dyDescent="0.2">
      <c r="A252" s="122"/>
      <c r="B252" s="171" t="s">
        <v>109</v>
      </c>
      <c r="C252" s="159">
        <v>129.15133198398448</v>
      </c>
      <c r="D252" s="159">
        <v>328.55133198398454</v>
      </c>
      <c r="E252" s="170">
        <v>-0.2</v>
      </c>
      <c r="F252" s="160">
        <v>194.40000000000006</v>
      </c>
      <c r="G252" s="161">
        <v>323.55133198398454</v>
      </c>
      <c r="H252" s="160">
        <v>158.62460000000002</v>
      </c>
      <c r="I252" s="162">
        <v>49.02610013296183</v>
      </c>
      <c r="J252" s="161">
        <v>164.92673198398452</v>
      </c>
      <c r="K252" s="160">
        <v>2.1120999999999981</v>
      </c>
      <c r="L252" s="160">
        <v>3.463799999999992</v>
      </c>
      <c r="M252" s="160">
        <v>1.6300000000001091E-2</v>
      </c>
      <c r="N252" s="160">
        <v>3.7000000000091404E-3</v>
      </c>
      <c r="O252" s="160">
        <v>1.1435588836309555E-3</v>
      </c>
      <c r="P252" s="160">
        <v>1.3989750000000001</v>
      </c>
      <c r="Q252" s="146" t="s">
        <v>189</v>
      </c>
    </row>
    <row r="253" spans="1:17" s="130" customFormat="1" ht="10.7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112</v>
      </c>
      <c r="C255" s="173">
        <v>758.92999999999984</v>
      </c>
      <c r="D255" s="173">
        <v>944.82999999999993</v>
      </c>
      <c r="E255" s="174">
        <v>14</v>
      </c>
      <c r="F255" s="177">
        <v>180.90000000000003</v>
      </c>
      <c r="G255" s="185">
        <v>939.82999999999993</v>
      </c>
      <c r="H255" s="177">
        <v>513.44040000076302</v>
      </c>
      <c r="I255" s="176">
        <v>54.631199259521722</v>
      </c>
      <c r="J255" s="185">
        <v>426.38959999923691</v>
      </c>
      <c r="K255" s="177">
        <v>13.892099999999971</v>
      </c>
      <c r="L255" s="177">
        <v>17.428100000000029</v>
      </c>
      <c r="M255" s="177">
        <v>6.4755999999999858</v>
      </c>
      <c r="N255" s="177">
        <v>18.083799999999997</v>
      </c>
      <c r="O255" s="177">
        <v>1.9139739424023368</v>
      </c>
      <c r="P255" s="186">
        <v>13.969899999999996</v>
      </c>
      <c r="Q255" s="153">
        <v>28.522022347993691</v>
      </c>
    </row>
    <row r="256" spans="1:17" s="130" customFormat="1" ht="10.7" customHeight="1" x14ac:dyDescent="0.2">
      <c r="A256" s="122"/>
      <c r="B256" s="187" t="s">
        <v>210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188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43089</v>
      </c>
      <c r="L266" s="151">
        <v>43110</v>
      </c>
      <c r="M266" s="151">
        <v>43118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</row>
    <row r="269" spans="1:17" s="130" customFormat="1" ht="10.7" customHeight="1" x14ac:dyDescent="0.2">
      <c r="A269" s="184"/>
      <c r="B269" s="158" t="s">
        <v>80</v>
      </c>
      <c r="C269" s="159">
        <v>208.420057471577</v>
      </c>
      <c r="D269" s="160">
        <v>556.22005747157698</v>
      </c>
      <c r="E269" s="160">
        <v>18.5</v>
      </c>
      <c r="F269" s="160">
        <v>347.79999999999995</v>
      </c>
      <c r="G269" s="161">
        <v>556.22005747157698</v>
      </c>
      <c r="H269" s="160">
        <v>539.53729999999996</v>
      </c>
      <c r="I269" s="162">
        <v>97.000691138789165</v>
      </c>
      <c r="J269" s="161">
        <v>16.68275747157702</v>
      </c>
      <c r="K269" s="160">
        <v>11.066100000000063</v>
      </c>
      <c r="L269" s="160">
        <v>2.2200999999999453</v>
      </c>
      <c r="M269" s="160">
        <v>31.880000000000052</v>
      </c>
      <c r="N269" s="160">
        <v>0.18899999999996453</v>
      </c>
      <c r="O269" s="160">
        <v>3.397935717368885E-2</v>
      </c>
      <c r="P269" s="160">
        <v>11.338800000000006</v>
      </c>
      <c r="Q269" s="146">
        <v>0</v>
      </c>
    </row>
    <row r="270" spans="1:17" s="130" customFormat="1" ht="10.7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195.0966</v>
      </c>
      <c r="I270" s="162">
        <v>79.756127092244071</v>
      </c>
      <c r="J270" s="161">
        <v>49.519841536028764</v>
      </c>
      <c r="K270" s="160">
        <v>0.62800000000001432</v>
      </c>
      <c r="L270" s="160">
        <v>1.9279999999999973</v>
      </c>
      <c r="M270" s="160">
        <v>2.768999999999977</v>
      </c>
      <c r="N270" s="160">
        <v>0</v>
      </c>
      <c r="O270" s="160">
        <v>0</v>
      </c>
      <c r="P270" s="160">
        <v>1.3312499999999972</v>
      </c>
      <c r="Q270" s="146">
        <v>35.198003031758773</v>
      </c>
    </row>
    <row r="271" spans="1:17" s="130" customFormat="1" ht="10.7" customHeight="1" x14ac:dyDescent="0.2">
      <c r="A271" s="122"/>
      <c r="B271" s="158" t="s">
        <v>82</v>
      </c>
      <c r="C271" s="159">
        <v>87.50030289468819</v>
      </c>
      <c r="D271" s="160">
        <v>760.20030289468832</v>
      </c>
      <c r="E271" s="160">
        <v>0</v>
      </c>
      <c r="F271" s="160">
        <v>672.70000000000016</v>
      </c>
      <c r="G271" s="161">
        <v>760.20030289468832</v>
      </c>
      <c r="H271" s="160">
        <v>690.17199999999991</v>
      </c>
      <c r="I271" s="162">
        <v>90.788177454279506</v>
      </c>
      <c r="J271" s="161">
        <v>70.028302894688409</v>
      </c>
      <c r="K271" s="160">
        <v>9.6589999999999918</v>
      </c>
      <c r="L271" s="160">
        <v>4.4000000000096406E-2</v>
      </c>
      <c r="M271" s="160">
        <v>26.002999999999929</v>
      </c>
      <c r="N271" s="160">
        <v>7.7999999999974534E-2</v>
      </c>
      <c r="O271" s="160">
        <v>1.0260453686083311E-2</v>
      </c>
      <c r="P271" s="160">
        <v>8.945999999999998</v>
      </c>
      <c r="Q271" s="146">
        <v>5.8278898831531887</v>
      </c>
    </row>
    <row r="272" spans="1:17" s="130" customFormat="1" ht="10.7" customHeight="1" x14ac:dyDescent="0.2">
      <c r="A272" s="122"/>
      <c r="B272" s="158" t="s">
        <v>83</v>
      </c>
      <c r="C272" s="159">
        <v>156.53144732806808</v>
      </c>
      <c r="D272" s="160">
        <v>553.63144732806813</v>
      </c>
      <c r="E272" s="160">
        <v>1</v>
      </c>
      <c r="F272" s="160">
        <v>397.1</v>
      </c>
      <c r="G272" s="161">
        <v>553.63144732806813</v>
      </c>
      <c r="H272" s="160">
        <v>487.08299999999997</v>
      </c>
      <c r="I272" s="162">
        <v>87.979648257113325</v>
      </c>
      <c r="J272" s="161">
        <v>66.548447328068164</v>
      </c>
      <c r="K272" s="160">
        <v>9.0339999999999918</v>
      </c>
      <c r="L272" s="160">
        <v>5.0390000000000441</v>
      </c>
      <c r="M272" s="160">
        <v>25.604999999999961</v>
      </c>
      <c r="N272" s="160">
        <v>0</v>
      </c>
      <c r="O272" s="160">
        <v>0</v>
      </c>
      <c r="P272" s="160">
        <v>9.9194999999999993</v>
      </c>
      <c r="Q272" s="146">
        <v>4.708850983221752</v>
      </c>
    </row>
    <row r="273" spans="1:17" s="130" customFormat="1" ht="10.7" customHeight="1" x14ac:dyDescent="0.2">
      <c r="A273" s="122"/>
      <c r="B273" s="158" t="s">
        <v>84</v>
      </c>
      <c r="C273" s="159">
        <v>8.9825936455691391</v>
      </c>
      <c r="D273" s="160">
        <v>15.882593645569139</v>
      </c>
      <c r="E273" s="160">
        <v>0</v>
      </c>
      <c r="F273" s="160">
        <v>6.9</v>
      </c>
      <c r="G273" s="161">
        <v>15.882593645569139</v>
      </c>
      <c r="H273" s="160">
        <v>16.0473</v>
      </c>
      <c r="I273" s="162">
        <v>101.03702429279748</v>
      </c>
      <c r="J273" s="161">
        <v>-0.16470635443086046</v>
      </c>
      <c r="K273" s="160">
        <v>3.3000000000001251E-2</v>
      </c>
      <c r="L273" s="160">
        <v>0</v>
      </c>
      <c r="M273" s="160">
        <v>3.9000000000001478E-2</v>
      </c>
      <c r="N273" s="160">
        <v>2.8000000000005798E-3</v>
      </c>
      <c r="O273" s="160">
        <v>1.762936244850483E-2</v>
      </c>
      <c r="P273" s="160">
        <v>1.8700000000000827E-2</v>
      </c>
      <c r="Q273" s="146">
        <v>0</v>
      </c>
    </row>
    <row r="274" spans="1:17" s="130" customFormat="1" ht="10.7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2.5978000000000003</v>
      </c>
      <c r="I274" s="162">
        <v>114.7793748751879</v>
      </c>
      <c r="J274" s="161">
        <v>-0.33450138661682871</v>
      </c>
      <c r="K274" s="160">
        <v>0</v>
      </c>
      <c r="L274" s="160">
        <v>0</v>
      </c>
      <c r="M274" s="160">
        <v>1.1000000000000121E-2</v>
      </c>
      <c r="N274" s="160">
        <v>0</v>
      </c>
      <c r="O274" s="160">
        <v>0</v>
      </c>
      <c r="P274" s="160">
        <v>2.7500000000000302E-3</v>
      </c>
      <c r="Q274" s="146">
        <v>0</v>
      </c>
    </row>
    <row r="275" spans="1:17" s="130" customFormat="1" ht="10.7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24.833000000000002</v>
      </c>
      <c r="I275" s="162">
        <v>71.883508501602009</v>
      </c>
      <c r="J275" s="161">
        <v>9.7131713230741461</v>
      </c>
      <c r="K275" s="160">
        <v>0.1039999999999992</v>
      </c>
      <c r="L275" s="160">
        <v>0.86700000000000088</v>
      </c>
      <c r="M275" s="160">
        <v>2.6750000000000007</v>
      </c>
      <c r="N275" s="160">
        <v>0</v>
      </c>
      <c r="O275" s="160">
        <v>0</v>
      </c>
      <c r="P275" s="160">
        <v>0.9115000000000002</v>
      </c>
      <c r="Q275" s="146">
        <v>8.6562493944861707</v>
      </c>
    </row>
    <row r="276" spans="1:17" s="130" customFormat="1" ht="10.7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681.51700000000005</v>
      </c>
      <c r="I276" s="162">
        <v>176.21308720155344</v>
      </c>
      <c r="J276" s="161">
        <v>-294.75968768954863</v>
      </c>
      <c r="K276" s="160">
        <v>17.533999999999992</v>
      </c>
      <c r="L276" s="160">
        <v>44.178999999999974</v>
      </c>
      <c r="M276" s="160">
        <v>0</v>
      </c>
      <c r="N276" s="160">
        <v>0</v>
      </c>
      <c r="O276" s="160">
        <v>0</v>
      </c>
      <c r="P276" s="160">
        <v>15.428249999999991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7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7" customHeight="1" x14ac:dyDescent="0.2">
      <c r="A279" s="122"/>
      <c r="B279" s="165" t="s">
        <v>91</v>
      </c>
      <c r="C279" s="159">
        <v>598.31394099341935</v>
      </c>
      <c r="D279" s="160">
        <v>2600.2139409934193</v>
      </c>
      <c r="E279" s="160">
        <v>19.5</v>
      </c>
      <c r="F279" s="160">
        <v>2001.9</v>
      </c>
      <c r="G279" s="161">
        <v>2600.2139409934193</v>
      </c>
      <c r="H279" s="160">
        <v>2680.5610000000001</v>
      </c>
      <c r="I279" s="162">
        <v>103.09001723819249</v>
      </c>
      <c r="J279" s="161">
        <v>-80.347059006580395</v>
      </c>
      <c r="K279" s="160">
        <v>48.058100000000053</v>
      </c>
      <c r="L279" s="160">
        <v>54.277100000000061</v>
      </c>
      <c r="M279" s="160">
        <v>88.981999999999914</v>
      </c>
      <c r="N279" s="160">
        <v>0.26979999999993964</v>
      </c>
      <c r="O279" s="160">
        <v>1.0376069282086141E-2</v>
      </c>
      <c r="P279" s="166">
        <v>47.896749999999997</v>
      </c>
      <c r="Q279" s="146">
        <v>0</v>
      </c>
    </row>
    <row r="280" spans="1:17" s="130" customFormat="1" ht="10.7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7" customHeight="1" x14ac:dyDescent="0.2">
      <c r="A281" s="122"/>
      <c r="B281" s="158" t="s">
        <v>92</v>
      </c>
      <c r="C281" s="159">
        <v>29.974118001714942</v>
      </c>
      <c r="D281" s="160">
        <v>103.67411800171496</v>
      </c>
      <c r="E281" s="160">
        <v>8.4000000000000057</v>
      </c>
      <c r="F281" s="160">
        <v>73.700000000000017</v>
      </c>
      <c r="G281" s="161">
        <v>103.67411800171496</v>
      </c>
      <c r="H281" s="160">
        <v>59.0137</v>
      </c>
      <c r="I281" s="162">
        <v>56.922307261899064</v>
      </c>
      <c r="J281" s="161">
        <v>44.660418001714959</v>
      </c>
      <c r="K281" s="160">
        <v>3.8299999999999557E-2</v>
      </c>
      <c r="L281" s="160">
        <v>8.2000000000022055E-3</v>
      </c>
      <c r="M281" s="160">
        <v>1.8530000000000015</v>
      </c>
      <c r="N281" s="160">
        <v>9.9999999999766942E-4</v>
      </c>
      <c r="O281" s="160">
        <v>9.6456089453408954E-4</v>
      </c>
      <c r="P281" s="160">
        <v>0.47512500000000024</v>
      </c>
      <c r="Q281" s="146" t="s">
        <v>189</v>
      </c>
    </row>
    <row r="282" spans="1:17" s="130" customFormat="1" ht="10.7" customHeight="1" x14ac:dyDescent="0.2">
      <c r="A282" s="184"/>
      <c r="B282" s="158" t="s">
        <v>93</v>
      </c>
      <c r="C282" s="159">
        <v>81.769651508277519</v>
      </c>
      <c r="D282" s="160">
        <v>814.16965150827741</v>
      </c>
      <c r="E282" s="160">
        <v>1.5</v>
      </c>
      <c r="F282" s="160">
        <v>732.39999999999986</v>
      </c>
      <c r="G282" s="161">
        <v>814.16965150827741</v>
      </c>
      <c r="H282" s="160">
        <v>816.49490000000003</v>
      </c>
      <c r="I282" s="162">
        <v>100.28559753945815</v>
      </c>
      <c r="J282" s="161">
        <v>-2.3252484917226184</v>
      </c>
      <c r="K282" s="160">
        <v>0.52339999999992415</v>
      </c>
      <c r="L282" s="160">
        <v>25.579100000000039</v>
      </c>
      <c r="M282" s="160">
        <v>3.6973999999999023</v>
      </c>
      <c r="N282" s="160">
        <v>22.694900000000075</v>
      </c>
      <c r="O282" s="160">
        <v>2.787490292466317</v>
      </c>
      <c r="P282" s="160">
        <v>13.123699999999985</v>
      </c>
      <c r="Q282" s="146">
        <v>0</v>
      </c>
    </row>
    <row r="283" spans="1:17" s="130" customFormat="1" ht="10.7" customHeight="1" x14ac:dyDescent="0.2">
      <c r="A283" s="122"/>
      <c r="B283" s="158" t="s">
        <v>94</v>
      </c>
      <c r="C283" s="159">
        <v>87.050873994450285</v>
      </c>
      <c r="D283" s="160">
        <v>1696.4508739944504</v>
      </c>
      <c r="E283" s="160">
        <v>0</v>
      </c>
      <c r="F283" s="160">
        <v>1609.4</v>
      </c>
      <c r="G283" s="161">
        <v>1696.4508739944504</v>
      </c>
      <c r="H283" s="160">
        <v>1720.8714</v>
      </c>
      <c r="I283" s="162">
        <v>101.4395068186118</v>
      </c>
      <c r="J283" s="161">
        <v>-24.420526005549618</v>
      </c>
      <c r="K283" s="160">
        <v>0</v>
      </c>
      <c r="L283" s="160">
        <v>43.627500000000055</v>
      </c>
      <c r="M283" s="160">
        <v>72.444499999999834</v>
      </c>
      <c r="N283" s="160">
        <v>137.58609999999999</v>
      </c>
      <c r="O283" s="160">
        <v>8.110231902916281</v>
      </c>
      <c r="P283" s="160">
        <v>63.414524999999969</v>
      </c>
      <c r="Q283" s="146">
        <v>0</v>
      </c>
    </row>
    <row r="284" spans="1:17" s="130" customFormat="1" ht="10.7" customHeight="1" x14ac:dyDescent="0.2">
      <c r="A284" s="184"/>
      <c r="B284" s="158" t="s">
        <v>95</v>
      </c>
      <c r="C284" s="159">
        <v>16.373426272817969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116.37400000000001</v>
      </c>
      <c r="I284" s="162">
        <v>58.546055266097731</v>
      </c>
      <c r="J284" s="161">
        <v>82.399426272817934</v>
      </c>
      <c r="K284" s="160">
        <v>3.3659000000000106</v>
      </c>
      <c r="L284" s="160">
        <v>0</v>
      </c>
      <c r="M284" s="160">
        <v>3.6045000000000016</v>
      </c>
      <c r="N284" s="160">
        <v>15.735900000000001</v>
      </c>
      <c r="O284" s="160">
        <v>7.9165008598294051</v>
      </c>
      <c r="P284" s="160">
        <v>5.6765750000000033</v>
      </c>
      <c r="Q284" s="146">
        <v>12.515694106537461</v>
      </c>
    </row>
    <row r="285" spans="1:17" s="130" customFormat="1" ht="10.7" customHeight="1" x14ac:dyDescent="0.2">
      <c r="A285" s="122"/>
      <c r="B285" s="158" t="s">
        <v>96</v>
      </c>
      <c r="C285" s="159">
        <v>27.938189312631778</v>
      </c>
      <c r="D285" s="160">
        <v>450.63818931263177</v>
      </c>
      <c r="E285" s="160">
        <v>80</v>
      </c>
      <c r="F285" s="160">
        <v>422.7</v>
      </c>
      <c r="G285" s="161">
        <v>450.63818931263177</v>
      </c>
      <c r="H285" s="160">
        <v>447.42179999999996</v>
      </c>
      <c r="I285" s="162">
        <v>99.286259045746235</v>
      </c>
      <c r="J285" s="161">
        <v>3.2163893126318044</v>
      </c>
      <c r="K285" s="160">
        <v>6.9400000000030104E-2</v>
      </c>
      <c r="L285" s="160">
        <v>58.306600000000003</v>
      </c>
      <c r="M285" s="160">
        <v>9.1719999999999686</v>
      </c>
      <c r="N285" s="160">
        <v>1.5380999999999858</v>
      </c>
      <c r="O285" s="160">
        <v>0.34131594624638523</v>
      </c>
      <c r="P285" s="160">
        <v>17.271524999999997</v>
      </c>
      <c r="Q285" s="146">
        <v>0</v>
      </c>
    </row>
    <row r="286" spans="1:17" s="130" customFormat="1" ht="10.7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7" customHeight="1" x14ac:dyDescent="0.2">
      <c r="A287" s="122"/>
      <c r="B287" s="158" t="s">
        <v>98</v>
      </c>
      <c r="C287" s="159">
        <v>61.554296634642178</v>
      </c>
      <c r="D287" s="160">
        <v>166.45429663464216</v>
      </c>
      <c r="E287" s="160">
        <v>0</v>
      </c>
      <c r="F287" s="160">
        <v>104.89999999999998</v>
      </c>
      <c r="G287" s="161">
        <v>166.45429663464216</v>
      </c>
      <c r="H287" s="160">
        <v>164.38</v>
      </c>
      <c r="I287" s="162">
        <v>98.753834129499751</v>
      </c>
      <c r="J287" s="161">
        <v>2.0742966346421667</v>
      </c>
      <c r="K287" s="160">
        <v>5.6999999999902684E-3</v>
      </c>
      <c r="L287" s="160">
        <v>0</v>
      </c>
      <c r="M287" s="160">
        <v>0.24360000000001492</v>
      </c>
      <c r="N287" s="160">
        <v>11.850599999999986</v>
      </c>
      <c r="O287" s="160">
        <v>7.1194317236588898</v>
      </c>
      <c r="P287" s="160">
        <v>3.0249749999999977</v>
      </c>
      <c r="Q287" s="146">
        <v>0</v>
      </c>
    </row>
    <row r="288" spans="1:17" s="130" customFormat="1" ht="10.7" customHeight="1" x14ac:dyDescent="0.2">
      <c r="A288" s="122"/>
      <c r="B288" s="158" t="s">
        <v>99</v>
      </c>
      <c r="C288" s="159">
        <v>6.7324248274365965</v>
      </c>
      <c r="D288" s="160">
        <v>3.7324248274365965</v>
      </c>
      <c r="E288" s="160">
        <v>-1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7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4.7729999999999997</v>
      </c>
      <c r="I289" s="162">
        <v>87.475677381752433</v>
      </c>
      <c r="J289" s="161">
        <v>0.68337386626931718</v>
      </c>
      <c r="K289" s="160">
        <v>0</v>
      </c>
      <c r="L289" s="160">
        <v>0</v>
      </c>
      <c r="M289" s="160">
        <v>1.9999999999997797E-3</v>
      </c>
      <c r="N289" s="160">
        <v>0</v>
      </c>
      <c r="O289" s="160">
        <v>0</v>
      </c>
      <c r="P289" s="160">
        <v>4.9999999999994493E-4</v>
      </c>
      <c r="Q289" s="146" t="s">
        <v>189</v>
      </c>
    </row>
    <row r="290" spans="1:17" s="130" customFormat="1" ht="10.7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189</v>
      </c>
    </row>
    <row r="291" spans="1:17" s="130" customFormat="1" ht="10.7" customHeight="1" x14ac:dyDescent="0.2">
      <c r="A291" s="122"/>
      <c r="B291" s="158" t="s">
        <v>102</v>
      </c>
      <c r="C291" s="159">
        <v>6.8903334490460715</v>
      </c>
      <c r="D291" s="160">
        <v>178.49033344904606</v>
      </c>
      <c r="E291" s="160">
        <v>30</v>
      </c>
      <c r="F291" s="160">
        <v>171.6</v>
      </c>
      <c r="G291" s="161">
        <v>178.49033344904606</v>
      </c>
      <c r="H291" s="160">
        <v>177.602</v>
      </c>
      <c r="I291" s="162">
        <v>99.502307249989173</v>
      </c>
      <c r="J291" s="161">
        <v>0.88833344904605838</v>
      </c>
      <c r="K291" s="160">
        <v>0</v>
      </c>
      <c r="L291" s="160">
        <v>13.193000000000012</v>
      </c>
      <c r="M291" s="160">
        <v>0</v>
      </c>
      <c r="N291" s="160">
        <v>0</v>
      </c>
      <c r="O291" s="160">
        <v>0</v>
      </c>
      <c r="P291" s="160">
        <v>3.298250000000003</v>
      </c>
      <c r="Q291" s="146">
        <v>0</v>
      </c>
    </row>
    <row r="292" spans="1:17" s="130" customFormat="1" ht="10.7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7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1.1909000000000001</v>
      </c>
      <c r="I293" s="162">
        <v>40.083322234009934</v>
      </c>
      <c r="J293" s="161">
        <v>1.7801611137655255</v>
      </c>
      <c r="K293" s="160">
        <v>0</v>
      </c>
      <c r="L293" s="160">
        <v>2.0999999999999908E-3</v>
      </c>
      <c r="M293" s="160">
        <v>0</v>
      </c>
      <c r="N293" s="160">
        <v>0</v>
      </c>
      <c r="O293" s="160">
        <v>0</v>
      </c>
      <c r="P293" s="160">
        <v>5.2499999999999769E-4</v>
      </c>
      <c r="Q293" s="146" t="s">
        <v>189</v>
      </c>
    </row>
    <row r="294" spans="1:17" s="130" customFormat="1" ht="10.7" customHeight="1" x14ac:dyDescent="0.2">
      <c r="A294" s="122"/>
      <c r="B294" s="165" t="s">
        <v>106</v>
      </c>
      <c r="C294" s="169">
        <v>971.39941454891107</v>
      </c>
      <c r="D294" s="160">
        <v>6235.9994145489109</v>
      </c>
      <c r="E294" s="160">
        <v>138.39999999999964</v>
      </c>
      <c r="F294" s="160">
        <v>5264.5999999999995</v>
      </c>
      <c r="G294" s="161">
        <v>6235.9994145489109</v>
      </c>
      <c r="H294" s="160">
        <v>6191.637200000001</v>
      </c>
      <c r="I294" s="162">
        <v>99.288610989195888</v>
      </c>
      <c r="J294" s="161">
        <v>44.362214548909833</v>
      </c>
      <c r="K294" s="160">
        <v>52.06079999999929</v>
      </c>
      <c r="L294" s="160">
        <v>194.99360000000161</v>
      </c>
      <c r="M294" s="160">
        <v>179.99900000000071</v>
      </c>
      <c r="N294" s="160">
        <v>189.67639999999938</v>
      </c>
      <c r="O294" s="160">
        <v>3.0416359494433958</v>
      </c>
      <c r="P294" s="160">
        <v>154.18245000000024</v>
      </c>
      <c r="Q294" s="146">
        <v>0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5.7000000000000002E-2</v>
      </c>
      <c r="I297" s="162">
        <v>28.134346693734699</v>
      </c>
      <c r="J297" s="161">
        <v>0.14559933745926812</v>
      </c>
      <c r="K297" s="160">
        <v>5.6999999999999967E-3</v>
      </c>
      <c r="L297" s="160">
        <v>0</v>
      </c>
      <c r="M297" s="160">
        <v>5.7000000000000037E-3</v>
      </c>
      <c r="N297" s="160">
        <v>0</v>
      </c>
      <c r="O297" s="160">
        <v>0</v>
      </c>
      <c r="P297" s="160">
        <v>2.8500000000000001E-3</v>
      </c>
      <c r="Q297" s="146" t="s">
        <v>190</v>
      </c>
    </row>
    <row r="298" spans="1:17" s="130" customFormat="1" ht="10.7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0.47039999999999998</v>
      </c>
      <c r="I298" s="162">
        <v>29.641091119826999</v>
      </c>
      <c r="J298" s="161">
        <v>1.1165861136297655</v>
      </c>
      <c r="K298" s="160">
        <v>4.0999999999999925E-3</v>
      </c>
      <c r="L298" s="160">
        <v>0</v>
      </c>
      <c r="M298" s="160">
        <v>0</v>
      </c>
      <c r="N298" s="160">
        <v>0</v>
      </c>
      <c r="O298" s="160">
        <v>0</v>
      </c>
      <c r="P298" s="160">
        <v>1.0249999999999981E-3</v>
      </c>
      <c r="Q298" s="146" t="s">
        <v>190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112</v>
      </c>
      <c r="C301" s="173">
        <v>972.08900000000006</v>
      </c>
      <c r="D301" s="174">
        <v>6237.7889999999998</v>
      </c>
      <c r="E301" s="174">
        <v>138.39999999999964</v>
      </c>
      <c r="F301" s="177">
        <v>5265.7</v>
      </c>
      <c r="G301" s="185">
        <v>6237.7889999999998</v>
      </c>
      <c r="H301" s="177">
        <v>6192.164600000001</v>
      </c>
      <c r="I301" s="176">
        <v>99.268580581997895</v>
      </c>
      <c r="J301" s="185">
        <v>45.624399999998786</v>
      </c>
      <c r="K301" s="177">
        <v>52.070599999999104</v>
      </c>
      <c r="L301" s="177">
        <v>194.99360000000161</v>
      </c>
      <c r="M301" s="177">
        <v>180.0046999999995</v>
      </c>
      <c r="N301" s="177">
        <v>189.67639999999938</v>
      </c>
      <c r="O301" s="177">
        <v>3.0407633217474874</v>
      </c>
      <c r="P301" s="186">
        <v>154.1863249999999</v>
      </c>
      <c r="Q301" s="153">
        <v>0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43089</v>
      </c>
      <c r="L306" s="151">
        <v>43110</v>
      </c>
      <c r="M306" s="151">
        <v>43118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7" customHeight="1" x14ac:dyDescent="0.2">
      <c r="A309" s="122"/>
      <c r="B309" s="158" t="s">
        <v>80</v>
      </c>
      <c r="C309" s="159">
        <v>6493.9935898475042</v>
      </c>
      <c r="D309" s="160">
        <v>5276.9935898475042</v>
      </c>
      <c r="E309" s="160">
        <v>80</v>
      </c>
      <c r="F309" s="160">
        <v>-1217</v>
      </c>
      <c r="G309" s="161">
        <v>5276.9935898475042</v>
      </c>
      <c r="H309" s="160">
        <v>5281.3031999999994</v>
      </c>
      <c r="I309" s="162">
        <v>100.08166790577094</v>
      </c>
      <c r="J309" s="161">
        <v>-4.3096101524952246</v>
      </c>
      <c r="K309" s="160">
        <v>83.61200000000008</v>
      </c>
      <c r="L309" s="160">
        <v>43.632700000000114</v>
      </c>
      <c r="M309" s="160">
        <v>189.65700000000015</v>
      </c>
      <c r="N309" s="160">
        <v>10.386399999999412</v>
      </c>
      <c r="O309" s="160">
        <v>0.19682419209267149</v>
      </c>
      <c r="P309" s="160">
        <v>81.82202499999994</v>
      </c>
      <c r="Q309" s="146">
        <v>0</v>
      </c>
    </row>
    <row r="310" spans="1:17" s="130" customFormat="1" ht="10.7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60.831900000000005</v>
      </c>
      <c r="I310" s="162">
        <v>38.543293330724026</v>
      </c>
      <c r="J310" s="161">
        <v>96.995557757765212</v>
      </c>
      <c r="K310" s="160">
        <v>0.24500000000000455</v>
      </c>
      <c r="L310" s="160">
        <v>0</v>
      </c>
      <c r="M310" s="160">
        <v>1.0379999999999967</v>
      </c>
      <c r="N310" s="160">
        <v>-0.50399999999999068</v>
      </c>
      <c r="O310" s="160">
        <v>-0.31933606937617515</v>
      </c>
      <c r="P310" s="160">
        <v>0.19475000000000264</v>
      </c>
      <c r="Q310" s="146" t="s">
        <v>189</v>
      </c>
    </row>
    <row r="311" spans="1:17" s="130" customFormat="1" ht="10.7" customHeight="1" x14ac:dyDescent="0.2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675.77319999999997</v>
      </c>
      <c r="I311" s="162">
        <v>53.192768174945989</v>
      </c>
      <c r="J311" s="161">
        <v>594.64987288360282</v>
      </c>
      <c r="K311" s="160">
        <v>6.9909999999999854</v>
      </c>
      <c r="L311" s="160">
        <v>0.29099999999993997</v>
      </c>
      <c r="M311" s="160">
        <v>34.985000000000014</v>
      </c>
      <c r="N311" s="160">
        <v>6.5539999999999736</v>
      </c>
      <c r="O311" s="160">
        <v>0.51589113421277233</v>
      </c>
      <c r="P311" s="160">
        <v>12.205249999999978</v>
      </c>
      <c r="Q311" s="146">
        <v>46.720826929690411</v>
      </c>
    </row>
    <row r="312" spans="1:17" s="130" customFormat="1" ht="10.7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1.0900000000000001</v>
      </c>
      <c r="I312" s="162">
        <v>0.25336109557419273</v>
      </c>
      <c r="J312" s="161">
        <v>429.12601147158415</v>
      </c>
      <c r="K312" s="160">
        <v>9.7000000000000086E-2</v>
      </c>
      <c r="L312" s="160">
        <v>0</v>
      </c>
      <c r="M312" s="160">
        <v>0</v>
      </c>
      <c r="N312" s="160">
        <v>0</v>
      </c>
      <c r="O312" s="160">
        <v>0</v>
      </c>
      <c r="P312" s="160">
        <v>2.4250000000000022E-2</v>
      </c>
      <c r="Q312" s="146" t="s">
        <v>189</v>
      </c>
    </row>
    <row r="313" spans="1:17" s="130" customFormat="1" ht="10.7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1507.1466</v>
      </c>
      <c r="I313" s="162">
        <v>94.5779276467062</v>
      </c>
      <c r="J313" s="161">
        <v>86.403435934297022</v>
      </c>
      <c r="K313" s="160">
        <v>7.0779999999999745</v>
      </c>
      <c r="L313" s="160">
        <v>43.553000000000111</v>
      </c>
      <c r="M313" s="160">
        <v>17.522799999999961</v>
      </c>
      <c r="N313" s="160">
        <v>-0.47190000000000509</v>
      </c>
      <c r="O313" s="160">
        <v>-2.9613127254164349E-2</v>
      </c>
      <c r="P313" s="160">
        <v>16.92047500000001</v>
      </c>
      <c r="Q313" s="146">
        <v>3.1064426934998552</v>
      </c>
    </row>
    <row r="314" spans="1:17" s="130" customFormat="1" ht="10.7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226.92</v>
      </c>
      <c r="I314" s="162">
        <v>106.0439403396729</v>
      </c>
      <c r="J314" s="161">
        <v>-12.933232558932701</v>
      </c>
      <c r="K314" s="160">
        <v>1.0000000000019327E-2</v>
      </c>
      <c r="L314" s="160">
        <v>1.7349999999999852</v>
      </c>
      <c r="M314" s="160">
        <v>19.179000000000002</v>
      </c>
      <c r="N314" s="160">
        <v>0.88499999999999091</v>
      </c>
      <c r="O314" s="160">
        <v>0.41357697514811198</v>
      </c>
      <c r="P314" s="160">
        <v>5.4522499999999994</v>
      </c>
      <c r="Q314" s="146">
        <v>0</v>
      </c>
    </row>
    <row r="315" spans="1:17" s="130" customFormat="1" ht="10.7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56.822000000000003</v>
      </c>
      <c r="I315" s="162">
        <v>77.315138025345234</v>
      </c>
      <c r="J315" s="161">
        <v>16.672016115411679</v>
      </c>
      <c r="K315" s="160">
        <v>-0.85300000000000153</v>
      </c>
      <c r="L315" s="160">
        <v>3.1020000000000039</v>
      </c>
      <c r="M315" s="160">
        <v>2.6980000000000004</v>
      </c>
      <c r="N315" s="160">
        <v>0</v>
      </c>
      <c r="O315" s="160">
        <v>0</v>
      </c>
      <c r="P315" s="160">
        <v>1.2367500000000007</v>
      </c>
      <c r="Q315" s="146">
        <v>11.480506258671252</v>
      </c>
    </row>
    <row r="316" spans="1:17" s="130" customFormat="1" ht="10.7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496.58120000000002</v>
      </c>
      <c r="I316" s="162">
        <v>86.804928108576277</v>
      </c>
      <c r="J316" s="161">
        <v>75.48447739895181</v>
      </c>
      <c r="K316" s="160">
        <v>2.3110000000000355</v>
      </c>
      <c r="L316" s="160">
        <v>18.517999999999972</v>
      </c>
      <c r="M316" s="160">
        <v>19.115999999999985</v>
      </c>
      <c r="N316" s="160">
        <v>1.2600000000000477</v>
      </c>
      <c r="O316" s="160">
        <v>0.22025443052779736</v>
      </c>
      <c r="P316" s="160">
        <v>10.30125000000001</v>
      </c>
      <c r="Q316" s="146">
        <v>5.3277007546610102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7" customHeight="1" x14ac:dyDescent="0.2">
      <c r="A319" s="122"/>
      <c r="B319" s="165" t="s">
        <v>91</v>
      </c>
      <c r="C319" s="159">
        <v>11436.956628850185</v>
      </c>
      <c r="D319" s="160">
        <v>9592.6566288501854</v>
      </c>
      <c r="E319" s="160">
        <v>80</v>
      </c>
      <c r="F319" s="160">
        <v>-1844.3000000000002</v>
      </c>
      <c r="G319" s="161">
        <v>9592.6566288501854</v>
      </c>
      <c r="H319" s="160">
        <v>8306.4681</v>
      </c>
      <c r="I319" s="162">
        <v>86.591946541879366</v>
      </c>
      <c r="J319" s="161">
        <v>1286.1885288501846</v>
      </c>
      <c r="K319" s="160">
        <v>99.491000000000099</v>
      </c>
      <c r="L319" s="160">
        <v>110.83170000000013</v>
      </c>
      <c r="M319" s="160">
        <v>284.19580000000008</v>
      </c>
      <c r="N319" s="160">
        <v>18.109499999999429</v>
      </c>
      <c r="O319" s="160">
        <v>0.18878503318397322</v>
      </c>
      <c r="P319" s="166">
        <v>128.15699999999993</v>
      </c>
      <c r="Q319" s="146">
        <v>8.0360380537168119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1517.0504000000001</v>
      </c>
      <c r="I321" s="162">
        <v>71.324831154906079</v>
      </c>
      <c r="J321" s="161">
        <v>609.90927930889347</v>
      </c>
      <c r="K321" s="160">
        <v>26.469900000000052</v>
      </c>
      <c r="L321" s="160">
        <v>30.697400000000016</v>
      </c>
      <c r="M321" s="160">
        <v>33.535900000000083</v>
      </c>
      <c r="N321" s="160">
        <v>17.807000000000016</v>
      </c>
      <c r="O321" s="160">
        <v>0.83720439899387245</v>
      </c>
      <c r="P321" s="160">
        <v>27.127550000000042</v>
      </c>
      <c r="Q321" s="146">
        <v>20.483021109864051</v>
      </c>
    </row>
    <row r="322" spans="1:17" s="130" customFormat="1" ht="10.7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154.1473</v>
      </c>
      <c r="I322" s="162">
        <v>26.243661630661485</v>
      </c>
      <c r="J322" s="161">
        <v>433.22233678842645</v>
      </c>
      <c r="K322" s="160">
        <v>1.313999999999993</v>
      </c>
      <c r="L322" s="160">
        <v>1.2390000000000043</v>
      </c>
      <c r="M322" s="160">
        <v>0.63499999999999091</v>
      </c>
      <c r="N322" s="160">
        <v>1.9684000000000026</v>
      </c>
      <c r="O322" s="160">
        <v>0.33512117016512216</v>
      </c>
      <c r="P322" s="160">
        <v>1.2890999999999977</v>
      </c>
      <c r="Q322" s="146" t="s">
        <v>189</v>
      </c>
    </row>
    <row r="323" spans="1:17" s="130" customFormat="1" ht="10.7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7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506.13589999999999</v>
      </c>
      <c r="I325" s="162">
        <v>56.706258876470173</v>
      </c>
      <c r="J325" s="161">
        <v>386.42148260317003</v>
      </c>
      <c r="K325" s="160">
        <v>14.034400000000005</v>
      </c>
      <c r="L325" s="160">
        <v>5.6535000000000082</v>
      </c>
      <c r="M325" s="160">
        <v>21.574400000000026</v>
      </c>
      <c r="N325" s="160">
        <v>5.657799999999952</v>
      </c>
      <c r="O325" s="160">
        <v>0.63388641562728565</v>
      </c>
      <c r="P325" s="160">
        <v>11.730024999999998</v>
      </c>
      <c r="Q325" s="146">
        <v>30.942937683693778</v>
      </c>
    </row>
    <row r="326" spans="1:17" s="130" customFormat="1" ht="10.7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0</v>
      </c>
      <c r="L326" s="160">
        <v>11.280899999999999</v>
      </c>
      <c r="M326" s="160">
        <v>0</v>
      </c>
      <c r="N326" s="160">
        <v>0</v>
      </c>
      <c r="O326" s="160">
        <v>0</v>
      </c>
      <c r="P326" s="160">
        <v>2.8202249999999998</v>
      </c>
      <c r="Q326" s="146" t="s">
        <v>189</v>
      </c>
    </row>
    <row r="327" spans="1:17" s="130" customFormat="1" ht="10.7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7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7" customHeight="1" x14ac:dyDescent="0.2">
      <c r="A329" s="122"/>
      <c r="B329" s="158" t="s">
        <v>100</v>
      </c>
      <c r="C329" s="159">
        <v>28.67242011982756</v>
      </c>
      <c r="D329" s="160">
        <v>36.272420119827586</v>
      </c>
      <c r="E329" s="160">
        <v>-160</v>
      </c>
      <c r="F329" s="160">
        <v>7.6000000000000263</v>
      </c>
      <c r="G329" s="161">
        <v>36.272420119827586</v>
      </c>
      <c r="H329" s="160">
        <v>28.1645</v>
      </c>
      <c r="I329" s="162">
        <v>77.647148734375307</v>
      </c>
      <c r="J329" s="161">
        <v>8.1079201198275861</v>
      </c>
      <c r="K329" s="160">
        <v>6.0999999999999943E-2</v>
      </c>
      <c r="L329" s="160">
        <v>0</v>
      </c>
      <c r="M329" s="160">
        <v>0.34400000000000119</v>
      </c>
      <c r="N329" s="160">
        <v>0</v>
      </c>
      <c r="O329" s="160">
        <v>0</v>
      </c>
      <c r="P329" s="160">
        <v>0.10125000000000028</v>
      </c>
      <c r="Q329" s="146" t="s">
        <v>189</v>
      </c>
    </row>
    <row r="330" spans="1:17" s="130" customFormat="1" ht="10.7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1.5137</v>
      </c>
      <c r="I330" s="162">
        <v>24.904287008956427</v>
      </c>
      <c r="J330" s="161">
        <v>4.5643700104187772</v>
      </c>
      <c r="K330" s="160">
        <v>0</v>
      </c>
      <c r="L330" s="160">
        <v>0</v>
      </c>
      <c r="M330" s="160">
        <v>3.400000000000003E-2</v>
      </c>
      <c r="N330" s="160">
        <v>0.62590000000000001</v>
      </c>
      <c r="O330" s="160">
        <v>10.297676711967911</v>
      </c>
      <c r="P330" s="160">
        <v>0.16497500000000001</v>
      </c>
      <c r="Q330" s="146">
        <v>25.667040523829531</v>
      </c>
    </row>
    <row r="331" spans="1:17" s="130" customFormat="1" ht="10.7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7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7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7" customHeight="1" x14ac:dyDescent="0.2">
      <c r="A334" s="122"/>
      <c r="B334" s="165" t="s">
        <v>106</v>
      </c>
      <c r="C334" s="169">
        <v>17368.269311910826</v>
      </c>
      <c r="D334" s="160">
        <v>14238.169311910826</v>
      </c>
      <c r="E334" s="160">
        <v>-80</v>
      </c>
      <c r="F334" s="160">
        <v>-3130.1000000000004</v>
      </c>
      <c r="G334" s="161">
        <v>14238.169311910826</v>
      </c>
      <c r="H334" s="160">
        <v>10623.18</v>
      </c>
      <c r="I334" s="162">
        <v>74.610575048530038</v>
      </c>
      <c r="J334" s="161">
        <v>3614.9893119108256</v>
      </c>
      <c r="K334" s="160">
        <v>141.3703000000005</v>
      </c>
      <c r="L334" s="160">
        <v>159.7024999999976</v>
      </c>
      <c r="M334" s="160">
        <v>340.31910000000425</v>
      </c>
      <c r="N334" s="160">
        <v>44.16859999999906</v>
      </c>
      <c r="O334" s="160">
        <v>0.31021263360767998</v>
      </c>
      <c r="P334" s="160">
        <v>171.39012500000035</v>
      </c>
      <c r="Q334" s="146">
        <v>19.09216801090972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298.44979999999998</v>
      </c>
      <c r="I337" s="162">
        <v>66.896091405417707</v>
      </c>
      <c r="J337" s="161">
        <v>147.6895688777301</v>
      </c>
      <c r="K337" s="160">
        <v>-0.17399999999999949</v>
      </c>
      <c r="L337" s="160">
        <v>23.375000000000007</v>
      </c>
      <c r="M337" s="160">
        <v>6.1298999999999921</v>
      </c>
      <c r="N337" s="160">
        <v>1.1197999999999979</v>
      </c>
      <c r="O337" s="160">
        <v>0.25099779981687576</v>
      </c>
      <c r="P337" s="160">
        <v>7.6126749999999994</v>
      </c>
      <c r="Q337" s="146">
        <v>17.400482600101817</v>
      </c>
      <c r="T337" s="130"/>
    </row>
    <row r="338" spans="1:20" ht="10.7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931.79070000000002</v>
      </c>
      <c r="I338" s="162">
        <v>63.437988529486027</v>
      </c>
      <c r="J338" s="161">
        <v>537.03061921144217</v>
      </c>
      <c r="K338" s="160">
        <v>13.156799999999976</v>
      </c>
      <c r="L338" s="160">
        <v>30.847299999999962</v>
      </c>
      <c r="M338" s="160">
        <v>24.750700000000052</v>
      </c>
      <c r="N338" s="160">
        <v>4.6661999999999466</v>
      </c>
      <c r="O338" s="160">
        <v>0.31768329741462792</v>
      </c>
      <c r="P338" s="160">
        <v>18.355249999999984</v>
      </c>
      <c r="Q338" s="146">
        <v>27.257603095105903</v>
      </c>
      <c r="T338" s="130"/>
    </row>
    <row r="339" spans="1:20" ht="10.7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112</v>
      </c>
      <c r="C342" s="173">
        <v>18433.129999999997</v>
      </c>
      <c r="D342" s="173">
        <v>16153.129999999997</v>
      </c>
      <c r="E342" s="174">
        <v>-80</v>
      </c>
      <c r="F342" s="177">
        <v>-2280</v>
      </c>
      <c r="G342" s="185">
        <v>16153.129999999997</v>
      </c>
      <c r="H342" s="177">
        <v>11853.4205</v>
      </c>
      <c r="I342" s="176">
        <v>73.381570630583681</v>
      </c>
      <c r="J342" s="185">
        <v>4299.7094999999972</v>
      </c>
      <c r="K342" s="177">
        <v>154.35309999999845</v>
      </c>
      <c r="L342" s="177">
        <v>213.92479999999887</v>
      </c>
      <c r="M342" s="177">
        <v>371.19970000000467</v>
      </c>
      <c r="N342" s="177">
        <v>49.954599999997299</v>
      </c>
      <c r="O342" s="177">
        <v>0.30925647227501607</v>
      </c>
      <c r="P342" s="186">
        <v>197.35804999999982</v>
      </c>
      <c r="Q342" s="153">
        <v>19.78633959952483</v>
      </c>
      <c r="T342" s="130"/>
    </row>
    <row r="343" spans="1:20" ht="10.7" customHeight="1" x14ac:dyDescent="0.2">
      <c r="A343" s="122"/>
      <c r="B343" s="187" t="s">
        <v>210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114</v>
      </c>
      <c r="C344" s="123"/>
      <c r="J344" s="188"/>
      <c r="T344" s="130"/>
    </row>
    <row r="348" spans="1:20" ht="10.7" customHeight="1" x14ac:dyDescent="0.2">
      <c r="A348" s="122"/>
      <c r="B348" s="123" t="s">
        <v>188</v>
      </c>
      <c r="C348" s="123"/>
      <c r="P348" s="128"/>
      <c r="T348" s="130"/>
    </row>
    <row r="349" spans="1:20" ht="10.7" customHeight="1" x14ac:dyDescent="0.2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43089</v>
      </c>
      <c r="L353" s="151">
        <v>43110</v>
      </c>
      <c r="M353" s="151">
        <v>43118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7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640.73899999999992</v>
      </c>
      <c r="I356" s="162">
        <v>89.840016825574864</v>
      </c>
      <c r="J356" s="161">
        <v>72.461000000000126</v>
      </c>
      <c r="K356" s="160">
        <v>0</v>
      </c>
      <c r="L356" s="160">
        <v>0</v>
      </c>
      <c r="M356" s="160">
        <v>22.092999999999961</v>
      </c>
      <c r="N356" s="160">
        <v>0</v>
      </c>
      <c r="O356" s="160">
        <v>0</v>
      </c>
      <c r="P356" s="160">
        <v>5.5232499999999902</v>
      </c>
      <c r="Q356" s="146">
        <v>11.119268546598516</v>
      </c>
      <c r="T356" s="130"/>
    </row>
    <row r="357" spans="1:20" ht="10.7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370.91700000000003</v>
      </c>
      <c r="I357" s="162">
        <v>85.900185270958801</v>
      </c>
      <c r="J357" s="161">
        <v>60.882999999999925</v>
      </c>
      <c r="K357" s="160">
        <v>0</v>
      </c>
      <c r="L357" s="160">
        <v>0</v>
      </c>
      <c r="M357" s="160">
        <v>3.6820000000000164</v>
      </c>
      <c r="N357" s="160">
        <v>0</v>
      </c>
      <c r="O357" s="160">
        <v>0</v>
      </c>
      <c r="P357" s="160">
        <v>0.92050000000000409</v>
      </c>
      <c r="Q357" s="146" t="s">
        <v>189</v>
      </c>
      <c r="T357" s="130"/>
    </row>
    <row r="358" spans="1:20" ht="10.7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-82.199999999999989</v>
      </c>
      <c r="G358" s="161">
        <v>243.3</v>
      </c>
      <c r="H358" s="160">
        <v>241.75</v>
      </c>
      <c r="I358" s="162">
        <v>99.362926428277845</v>
      </c>
      <c r="J358" s="161">
        <v>1.5500000000000114</v>
      </c>
      <c r="K358" s="160">
        <v>12.069999999999993</v>
      </c>
      <c r="L358" s="160">
        <v>0</v>
      </c>
      <c r="M358" s="160">
        <v>3.4429999999999836</v>
      </c>
      <c r="N358" s="160">
        <v>0</v>
      </c>
      <c r="O358" s="160">
        <v>0</v>
      </c>
      <c r="P358" s="160">
        <v>3.8782499999999942</v>
      </c>
      <c r="Q358" s="146">
        <v>0</v>
      </c>
      <c r="T358" s="130"/>
    </row>
    <row r="359" spans="1:20" ht="10.7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7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7" customHeight="1" x14ac:dyDescent="0.2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7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23.123000000000001</v>
      </c>
      <c r="I362" s="162">
        <v>40.213913043478264</v>
      </c>
      <c r="J362" s="161">
        <v>34.376999999999995</v>
      </c>
      <c r="K362" s="160">
        <v>0</v>
      </c>
      <c r="L362" s="160">
        <v>0</v>
      </c>
      <c r="M362" s="160">
        <v>2.0100000000000016</v>
      </c>
      <c r="N362" s="160">
        <v>0</v>
      </c>
      <c r="O362" s="160">
        <v>0</v>
      </c>
      <c r="P362" s="160">
        <v>0.50250000000000039</v>
      </c>
      <c r="Q362" s="146" t="s">
        <v>189</v>
      </c>
      <c r="T362" s="130"/>
    </row>
    <row r="363" spans="1:20" ht="10.7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7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145.68700000000001</v>
      </c>
      <c r="I365" s="162">
        <v>74.368044920878006</v>
      </c>
      <c r="J365" s="161">
        <v>50.212999999999994</v>
      </c>
      <c r="K365" s="160">
        <v>0.45400000000000773</v>
      </c>
      <c r="L365" s="160">
        <v>0</v>
      </c>
      <c r="M365" s="160">
        <v>1.8360000000000127</v>
      </c>
      <c r="N365" s="160">
        <v>0</v>
      </c>
      <c r="O365" s="160">
        <v>0</v>
      </c>
      <c r="P365" s="160">
        <v>0.57250000000000512</v>
      </c>
      <c r="Q365" s="146" t="s">
        <v>189</v>
      </c>
      <c r="T365" s="130"/>
    </row>
    <row r="366" spans="1:20" ht="10.7" customHeight="1" x14ac:dyDescent="0.2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-77.300000000000182</v>
      </c>
      <c r="G366" s="161">
        <v>1741.6777863722664</v>
      </c>
      <c r="H366" s="160">
        <v>1475.3308000000002</v>
      </c>
      <c r="I366" s="162">
        <v>84.707447700355686</v>
      </c>
      <c r="J366" s="161">
        <v>266.34698637226637</v>
      </c>
      <c r="K366" s="160">
        <v>12.524000000000001</v>
      </c>
      <c r="L366" s="160">
        <v>0</v>
      </c>
      <c r="M366" s="160">
        <v>33.063999999999979</v>
      </c>
      <c r="N366" s="160">
        <v>0</v>
      </c>
      <c r="O366" s="160">
        <v>0</v>
      </c>
      <c r="P366" s="166">
        <v>11.396999999999995</v>
      </c>
      <c r="Q366" s="146">
        <v>21.369920713544484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27.920999999999999</v>
      </c>
      <c r="I368" s="162">
        <v>44.669212547915983</v>
      </c>
      <c r="J368" s="161">
        <v>34.585138808803869</v>
      </c>
      <c r="K368" s="160">
        <v>2.3710000000000022</v>
      </c>
      <c r="L368" s="160">
        <v>0</v>
      </c>
      <c r="M368" s="160">
        <v>2.661999999999999</v>
      </c>
      <c r="N368" s="160">
        <v>0</v>
      </c>
      <c r="O368" s="160">
        <v>0</v>
      </c>
      <c r="P368" s="160">
        <v>1.2582500000000003</v>
      </c>
      <c r="Q368" s="146">
        <v>25.486698834733843</v>
      </c>
      <c r="T368" s="130"/>
    </row>
    <row r="369" spans="1:20" ht="10.7" customHeight="1" x14ac:dyDescent="0.2">
      <c r="A369" s="122"/>
      <c r="B369" s="158" t="s">
        <v>93</v>
      </c>
      <c r="C369" s="159">
        <v>644.07969903663604</v>
      </c>
      <c r="D369" s="160">
        <v>884.47969903663602</v>
      </c>
      <c r="E369" s="160">
        <v>0</v>
      </c>
      <c r="F369" s="160">
        <v>240.39999999999998</v>
      </c>
      <c r="G369" s="161">
        <v>884.47969903663602</v>
      </c>
      <c r="H369" s="160">
        <v>770.86599999999999</v>
      </c>
      <c r="I369" s="162">
        <v>87.154742029649455</v>
      </c>
      <c r="J369" s="161">
        <v>113.61369903663604</v>
      </c>
      <c r="K369" s="160">
        <v>11.944299999999998</v>
      </c>
      <c r="L369" s="160">
        <v>-4.0702999999999747</v>
      </c>
      <c r="M369" s="160">
        <v>4.6819999999999027</v>
      </c>
      <c r="N369" s="160">
        <v>6.237700000000018</v>
      </c>
      <c r="O369" s="160">
        <v>0.70523947658652208</v>
      </c>
      <c r="P369" s="160">
        <v>4.6984249999999861</v>
      </c>
      <c r="Q369" s="146">
        <v>22.181230739372527</v>
      </c>
      <c r="T369" s="130"/>
    </row>
    <row r="370" spans="1:20" ht="10.7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7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7" customHeight="1" x14ac:dyDescent="0.2">
      <c r="A372" s="122"/>
      <c r="B372" s="158" t="s">
        <v>96</v>
      </c>
      <c r="C372" s="159">
        <v>49.455437798818309</v>
      </c>
      <c r="D372" s="160">
        <v>265.6554377988183</v>
      </c>
      <c r="E372" s="160">
        <v>0</v>
      </c>
      <c r="F372" s="160">
        <v>216.2</v>
      </c>
      <c r="G372" s="161">
        <v>265.6554377988183</v>
      </c>
      <c r="H372" s="160">
        <v>268.08480000000003</v>
      </c>
      <c r="I372" s="162">
        <v>100.9144786273946</v>
      </c>
      <c r="J372" s="161">
        <v>-2.429362201181732</v>
      </c>
      <c r="K372" s="160">
        <v>0.15600000000000591</v>
      </c>
      <c r="L372" s="160">
        <v>0</v>
      </c>
      <c r="M372" s="160">
        <v>0</v>
      </c>
      <c r="N372" s="160">
        <v>2.3999000000000024</v>
      </c>
      <c r="O372" s="160">
        <v>0.90338824602470746</v>
      </c>
      <c r="P372" s="160">
        <v>0.63897500000000207</v>
      </c>
      <c r="Q372" s="146">
        <v>0</v>
      </c>
      <c r="T372" s="130"/>
    </row>
    <row r="373" spans="1:20" ht="10.7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7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7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7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7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7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7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7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2591.3788</v>
      </c>
      <c r="I381" s="162">
        <v>83.552435918104138</v>
      </c>
      <c r="J381" s="161">
        <v>510.12120000000004</v>
      </c>
      <c r="K381" s="160">
        <v>26.995300000000498</v>
      </c>
      <c r="L381" s="160">
        <v>-4.070299999999861</v>
      </c>
      <c r="M381" s="160">
        <v>40.407999999999447</v>
      </c>
      <c r="N381" s="160">
        <v>8.6376000000000204</v>
      </c>
      <c r="O381" s="160">
        <v>0.278497501209093</v>
      </c>
      <c r="P381" s="160">
        <v>17.992650000000026</v>
      </c>
      <c r="Q381" s="146">
        <v>26.351643587798314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7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2591.3788</v>
      </c>
      <c r="I388" s="176">
        <v>83.552435918104138</v>
      </c>
      <c r="J388" s="185">
        <v>510.12120000000004</v>
      </c>
      <c r="K388" s="177">
        <v>26.995300000000498</v>
      </c>
      <c r="L388" s="177">
        <v>-4.070299999999861</v>
      </c>
      <c r="M388" s="177">
        <v>40.407999999999447</v>
      </c>
      <c r="N388" s="177">
        <v>8.6376000000000204</v>
      </c>
      <c r="O388" s="177">
        <v>0.278497501209093</v>
      </c>
      <c r="P388" s="186">
        <v>17.992650000000026</v>
      </c>
      <c r="Q388" s="153">
        <v>26.351643587798314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43089</v>
      </c>
      <c r="L393" s="151">
        <v>43110</v>
      </c>
      <c r="M393" s="151">
        <v>43118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7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0</v>
      </c>
      <c r="F396" s="160">
        <v>721.29999999999973</v>
      </c>
      <c r="G396" s="161">
        <v>4472.4974832379821</v>
      </c>
      <c r="H396" s="160">
        <v>4449.6923400001524</v>
      </c>
      <c r="I396" s="162">
        <v>99.490102715019987</v>
      </c>
      <c r="J396" s="161">
        <v>22.805143237829725</v>
      </c>
      <c r="K396" s="160">
        <v>165.99739999999974</v>
      </c>
      <c r="L396" s="160">
        <v>37.41610000000037</v>
      </c>
      <c r="M396" s="160">
        <v>317.91300000000001</v>
      </c>
      <c r="N396" s="160">
        <v>2.9618000007621959</v>
      </c>
      <c r="O396" s="160">
        <v>6.6222507935721028E-2</v>
      </c>
      <c r="P396" s="160">
        <v>131.07207500019058</v>
      </c>
      <c r="Q396" s="146">
        <v>0</v>
      </c>
      <c r="T396" s="130"/>
    </row>
    <row r="397" spans="1:20" ht="10.7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300.72820000000002</v>
      </c>
      <c r="I397" s="162">
        <v>93.371185608646854</v>
      </c>
      <c r="J397" s="161">
        <v>21.349963664391055</v>
      </c>
      <c r="K397" s="160">
        <v>11.162000000000035</v>
      </c>
      <c r="L397" s="160">
        <v>13.899999999999977</v>
      </c>
      <c r="M397" s="160">
        <v>17.105000000000018</v>
      </c>
      <c r="N397" s="160">
        <v>0</v>
      </c>
      <c r="O397" s="160">
        <v>0</v>
      </c>
      <c r="P397" s="160">
        <v>10.541750000000008</v>
      </c>
      <c r="Q397" s="146">
        <v>2.527698573681203E-2</v>
      </c>
      <c r="T397" s="130"/>
    </row>
    <row r="398" spans="1:20" ht="10.7" customHeight="1" x14ac:dyDescent="0.2">
      <c r="A398" s="184"/>
      <c r="B398" s="158" t="s">
        <v>82</v>
      </c>
      <c r="C398" s="159">
        <v>771.81577652499448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1178.8980999999999</v>
      </c>
      <c r="I398" s="162">
        <v>93.399094031737079</v>
      </c>
      <c r="J398" s="161">
        <v>83.317676524994567</v>
      </c>
      <c r="K398" s="160">
        <v>36.651000000000067</v>
      </c>
      <c r="L398" s="160">
        <v>1.8129999999998745</v>
      </c>
      <c r="M398" s="160">
        <v>80.741999999999962</v>
      </c>
      <c r="N398" s="160">
        <v>1.0430000000001201</v>
      </c>
      <c r="O398" s="160">
        <v>8.2632464226647745E-2</v>
      </c>
      <c r="P398" s="160">
        <v>30.062250000000006</v>
      </c>
      <c r="Q398" s="146">
        <v>0.77150501126810367</v>
      </c>
      <c r="T398" s="130"/>
    </row>
    <row r="399" spans="1:20" ht="10.7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1980.7657000000002</v>
      </c>
      <c r="I399" s="162">
        <v>84.585555591821219</v>
      </c>
      <c r="J399" s="161">
        <v>360.96473629156594</v>
      </c>
      <c r="K399" s="160">
        <v>15.428000000000111</v>
      </c>
      <c r="L399" s="160">
        <v>8.8419999999998709</v>
      </c>
      <c r="M399" s="160">
        <v>104.46900000000005</v>
      </c>
      <c r="N399" s="160">
        <v>0</v>
      </c>
      <c r="O399" s="160">
        <v>0</v>
      </c>
      <c r="P399" s="160">
        <v>32.184750000000008</v>
      </c>
      <c r="Q399" s="146">
        <v>9.2153966177014226</v>
      </c>
      <c r="T399" s="130"/>
    </row>
    <row r="400" spans="1:20" ht="10.7" customHeight="1" x14ac:dyDescent="0.2">
      <c r="A400" s="184"/>
      <c r="B400" s="158" t="s">
        <v>84</v>
      </c>
      <c r="C400" s="159">
        <v>88.442181849572421</v>
      </c>
      <c r="D400" s="160">
        <v>180.24218184957243</v>
      </c>
      <c r="E400" s="160">
        <v>0</v>
      </c>
      <c r="F400" s="160">
        <v>91.800000000000011</v>
      </c>
      <c r="G400" s="161">
        <v>180.24218184957243</v>
      </c>
      <c r="H400" s="160">
        <v>187.23138000297547</v>
      </c>
      <c r="I400" s="162">
        <v>103.87767063274684</v>
      </c>
      <c r="J400" s="161">
        <v>-6.9891981534030378</v>
      </c>
      <c r="K400" s="160">
        <v>2.8209799983978314</v>
      </c>
      <c r="L400" s="160">
        <v>5.4900001525879816E-2</v>
      </c>
      <c r="M400" s="160">
        <v>6.9466999999999928</v>
      </c>
      <c r="N400" s="160">
        <v>0.18559999542236483</v>
      </c>
      <c r="O400" s="160">
        <v>0.10297256364620794</v>
      </c>
      <c r="P400" s="160">
        <v>2.5020449988365172</v>
      </c>
      <c r="Q400" s="146">
        <v>0</v>
      </c>
      <c r="T400" s="130"/>
    </row>
    <row r="401" spans="1:20" ht="10.7" customHeight="1" x14ac:dyDescent="0.2">
      <c r="A401" s="184"/>
      <c r="B401" s="158" t="s">
        <v>85</v>
      </c>
      <c r="C401" s="159">
        <v>34.592397445496587</v>
      </c>
      <c r="D401" s="160">
        <v>33.89239744549657</v>
      </c>
      <c r="E401" s="160">
        <v>0</v>
      </c>
      <c r="F401" s="160">
        <v>-0.70000000000001705</v>
      </c>
      <c r="G401" s="161">
        <v>33.89239744549657</v>
      </c>
      <c r="H401" s="160">
        <v>33.726799998474121</v>
      </c>
      <c r="I401" s="162">
        <v>99.511402380758838</v>
      </c>
      <c r="J401" s="161">
        <v>0.16559744702244927</v>
      </c>
      <c r="K401" s="160">
        <v>0.68599999999999994</v>
      </c>
      <c r="L401" s="160">
        <v>3.9999999999999147E-2</v>
      </c>
      <c r="M401" s="160">
        <v>8.9359999999999999</v>
      </c>
      <c r="N401" s="160">
        <v>0</v>
      </c>
      <c r="O401" s="160">
        <v>0</v>
      </c>
      <c r="P401" s="160">
        <v>2.4154999999999998</v>
      </c>
      <c r="Q401" s="146">
        <v>0</v>
      </c>
      <c r="T401" s="130"/>
    </row>
    <row r="402" spans="1:20" ht="10.7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67.456999999999994</v>
      </c>
      <c r="I402" s="162">
        <v>69.204858761198452</v>
      </c>
      <c r="J402" s="161">
        <v>30.017369874477012</v>
      </c>
      <c r="K402" s="160">
        <v>0</v>
      </c>
      <c r="L402" s="160">
        <v>1.1989999999999981</v>
      </c>
      <c r="M402" s="160">
        <v>9.3750000000000071</v>
      </c>
      <c r="N402" s="160">
        <v>0</v>
      </c>
      <c r="O402" s="160">
        <v>0</v>
      </c>
      <c r="P402" s="160">
        <v>2.6435000000000013</v>
      </c>
      <c r="Q402" s="146">
        <v>9.3551616699364466</v>
      </c>
      <c r="T402" s="130"/>
    </row>
    <row r="403" spans="1:20" ht="10.7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426.68719999771122</v>
      </c>
      <c r="I403" s="162">
        <v>95.925721093885286</v>
      </c>
      <c r="J403" s="161">
        <v>18.122800002288841</v>
      </c>
      <c r="K403" s="160">
        <v>2.0017999992371074</v>
      </c>
      <c r="L403" s="160">
        <v>2.2999999999967713E-2</v>
      </c>
      <c r="M403" s="160">
        <v>7.563000000000045</v>
      </c>
      <c r="N403" s="160">
        <v>1.7699999999990723E-2</v>
      </c>
      <c r="O403" s="160">
        <v>3.9792270857199078E-3</v>
      </c>
      <c r="P403" s="160">
        <v>2.4013749998092777</v>
      </c>
      <c r="Q403" s="146">
        <v>5.5468429561098089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7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18.582000000000001</v>
      </c>
      <c r="I405" s="162">
        <v>92.818006951155255</v>
      </c>
      <c r="J405" s="161">
        <v>1.4378222417969297</v>
      </c>
      <c r="K405" s="160">
        <v>0</v>
      </c>
      <c r="L405" s="160">
        <v>0</v>
      </c>
      <c r="M405" s="160">
        <v>0.17999999999999972</v>
      </c>
      <c r="N405" s="160">
        <v>0</v>
      </c>
      <c r="O405" s="160">
        <v>0</v>
      </c>
      <c r="P405" s="160">
        <v>4.4999999999999929E-2</v>
      </c>
      <c r="Q405" s="146">
        <v>29.951605373265156</v>
      </c>
      <c r="T405" s="130"/>
    </row>
    <row r="406" spans="1:20" ht="10.7" customHeight="1" x14ac:dyDescent="0.2">
      <c r="A406" s="184"/>
      <c r="B406" s="165" t="s">
        <v>91</v>
      </c>
      <c r="C406" s="159">
        <v>8385.3606311302774</v>
      </c>
      <c r="D406" s="160">
        <v>9174.9606311302778</v>
      </c>
      <c r="E406" s="160">
        <v>0</v>
      </c>
      <c r="F406" s="160">
        <v>789.60000000000036</v>
      </c>
      <c r="G406" s="161">
        <v>9174.9606311302778</v>
      </c>
      <c r="H406" s="160">
        <v>8643.7687199993143</v>
      </c>
      <c r="I406" s="162">
        <v>94.210417543061155</v>
      </c>
      <c r="J406" s="161">
        <v>531.19191113096338</v>
      </c>
      <c r="K406" s="160">
        <v>234.7471799976349</v>
      </c>
      <c r="L406" s="160">
        <v>63.288000001525937</v>
      </c>
      <c r="M406" s="160">
        <v>553.22969999999998</v>
      </c>
      <c r="N406" s="160">
        <v>4.2080999961846715</v>
      </c>
      <c r="O406" s="160">
        <v>4.5865046896296807E-2</v>
      </c>
      <c r="P406" s="166">
        <v>213.86824499883639</v>
      </c>
      <c r="Q406" s="146">
        <v>0.48373437175702971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0</v>
      </c>
      <c r="F408" s="160">
        <v>-84.799999999999955</v>
      </c>
      <c r="G408" s="161">
        <v>156.38739079226073</v>
      </c>
      <c r="H408" s="160">
        <v>117.18939999542241</v>
      </c>
      <c r="I408" s="162">
        <v>74.935325285331032</v>
      </c>
      <c r="J408" s="161">
        <v>39.197990796838326</v>
      </c>
      <c r="K408" s="160">
        <v>4.2434000000000083</v>
      </c>
      <c r="L408" s="160">
        <v>0.89219999999998834</v>
      </c>
      <c r="M408" s="160">
        <v>11.811500000000009</v>
      </c>
      <c r="N408" s="160">
        <v>1.0500003051802764E-2</v>
      </c>
      <c r="O408" s="160">
        <v>6.7140982393846457E-3</v>
      </c>
      <c r="P408" s="160">
        <v>4.2394000007629522</v>
      </c>
      <c r="Q408" s="146">
        <v>7.246117561396419</v>
      </c>
      <c r="T408" s="130"/>
    </row>
    <row r="409" spans="1:20" ht="10.7" customHeight="1" x14ac:dyDescent="0.2">
      <c r="A409" s="184"/>
      <c r="B409" s="158" t="s">
        <v>93</v>
      </c>
      <c r="C409" s="159">
        <v>584.74327972895492</v>
      </c>
      <c r="D409" s="160">
        <v>548.04327972895499</v>
      </c>
      <c r="E409" s="160">
        <v>0</v>
      </c>
      <c r="F409" s="160">
        <v>-36.699999999999932</v>
      </c>
      <c r="G409" s="161">
        <v>548.04327972895499</v>
      </c>
      <c r="H409" s="160">
        <v>548.97320000000002</v>
      </c>
      <c r="I409" s="162">
        <v>100.169680079191</v>
      </c>
      <c r="J409" s="161">
        <v>-0.9299202710450345</v>
      </c>
      <c r="K409" s="160">
        <v>4.1044999999999732</v>
      </c>
      <c r="L409" s="160">
        <v>18.521000000000015</v>
      </c>
      <c r="M409" s="160">
        <v>12.752799999999979</v>
      </c>
      <c r="N409" s="160">
        <v>13.016200000000026</v>
      </c>
      <c r="O409" s="160">
        <v>2.3750314038039901</v>
      </c>
      <c r="P409" s="160">
        <v>12.098624999999998</v>
      </c>
      <c r="Q409" s="146">
        <v>0</v>
      </c>
      <c r="T409" s="130"/>
    </row>
    <row r="410" spans="1:20" ht="10.7" customHeight="1" x14ac:dyDescent="0.2">
      <c r="A410" s="184"/>
      <c r="B410" s="158" t="s">
        <v>94</v>
      </c>
      <c r="C410" s="159">
        <v>794.60793506172945</v>
      </c>
      <c r="D410" s="160">
        <v>891.40793506172952</v>
      </c>
      <c r="E410" s="160">
        <v>2.6000000000000227</v>
      </c>
      <c r="F410" s="160">
        <v>96.800000000000068</v>
      </c>
      <c r="G410" s="161">
        <v>891.40793506172952</v>
      </c>
      <c r="H410" s="160">
        <v>891.39149999999995</v>
      </c>
      <c r="I410" s="162">
        <v>99.998156280521727</v>
      </c>
      <c r="J410" s="161">
        <v>1.6435061729566769E-2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189</v>
      </c>
      <c r="T410" s="130"/>
    </row>
    <row r="411" spans="1:20" ht="10.7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16.842300000000002</v>
      </c>
      <c r="I411" s="162">
        <v>58.464382139335235</v>
      </c>
      <c r="J411" s="161">
        <v>11.965496103721051</v>
      </c>
      <c r="K411" s="160">
        <v>0.92960000000000065</v>
      </c>
      <c r="L411" s="160">
        <v>0</v>
      </c>
      <c r="M411" s="160">
        <v>0.91999999999999815</v>
      </c>
      <c r="N411" s="160">
        <v>1.3325000000000031</v>
      </c>
      <c r="O411" s="160">
        <v>4.625484001630678</v>
      </c>
      <c r="P411" s="160">
        <v>0.79552500000000048</v>
      </c>
      <c r="Q411" s="146">
        <v>13.041005755596673</v>
      </c>
      <c r="T411" s="130"/>
    </row>
    <row r="412" spans="1:20" ht="10.7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109.41500000000001</v>
      </c>
      <c r="I412" s="162">
        <v>99.12594925062227</v>
      </c>
      <c r="J412" s="161">
        <v>0.96477525275818721</v>
      </c>
      <c r="K412" s="160">
        <v>0.22969999999999402</v>
      </c>
      <c r="L412" s="160">
        <v>1.863199999999992</v>
      </c>
      <c r="M412" s="160">
        <v>7.8785000000000025</v>
      </c>
      <c r="N412" s="160">
        <v>0.62780000152591242</v>
      </c>
      <c r="O412" s="160">
        <v>0.56876361642186324</v>
      </c>
      <c r="P412" s="160">
        <v>2.6498000003814752</v>
      </c>
      <c r="Q412" s="146">
        <v>0</v>
      </c>
      <c r="T412" s="130"/>
    </row>
    <row r="413" spans="1:20" ht="10.7" customHeight="1" x14ac:dyDescent="0.2">
      <c r="A413" s="184"/>
      <c r="B413" s="158" t="s">
        <v>97</v>
      </c>
      <c r="C413" s="159">
        <v>65.095106468375079</v>
      </c>
      <c r="D413" s="160">
        <v>15.795106468375067</v>
      </c>
      <c r="E413" s="160">
        <v>-2.5999999999999943</v>
      </c>
      <c r="F413" s="160">
        <v>-49.300000000000011</v>
      </c>
      <c r="G413" s="161">
        <v>15.795106468375067</v>
      </c>
      <c r="H413" s="160">
        <v>0.1245</v>
      </c>
      <c r="I413" s="162">
        <v>0.7882188084599091</v>
      </c>
      <c r="J413" s="161">
        <v>15.670606468375068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7" customHeight="1" x14ac:dyDescent="0.2">
      <c r="A414" s="184"/>
      <c r="B414" s="158" t="s">
        <v>98</v>
      </c>
      <c r="C414" s="159">
        <v>346.42123514187773</v>
      </c>
      <c r="D414" s="160">
        <v>123.52123514187781</v>
      </c>
      <c r="E414" s="160">
        <v>0</v>
      </c>
      <c r="F414" s="160">
        <v>-222.89999999999992</v>
      </c>
      <c r="G414" s="161">
        <v>123.52123514187781</v>
      </c>
      <c r="H414" s="160">
        <v>100.91</v>
      </c>
      <c r="I414" s="162">
        <v>81.694455114615465</v>
      </c>
      <c r="J414" s="161">
        <v>22.611235141877813</v>
      </c>
      <c r="K414" s="160">
        <v>0.68099999999998317</v>
      </c>
      <c r="L414" s="160">
        <v>0.15000000000003411</v>
      </c>
      <c r="M414" s="160">
        <v>0</v>
      </c>
      <c r="N414" s="160">
        <v>0.60819999999998231</v>
      </c>
      <c r="O414" s="160">
        <v>0.49238497275500626</v>
      </c>
      <c r="P414" s="160">
        <v>0.3597999999999999</v>
      </c>
      <c r="Q414" s="146" t="s">
        <v>189</v>
      </c>
      <c r="T414" s="130"/>
    </row>
    <row r="415" spans="1:20" ht="10.7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7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15.7486</v>
      </c>
      <c r="I416" s="162">
        <v>39.973820334111288</v>
      </c>
      <c r="J416" s="161">
        <v>23.648685194082585</v>
      </c>
      <c r="K416" s="160">
        <v>2.9599999999998516E-2</v>
      </c>
      <c r="L416" s="160">
        <v>3.399999999999892E-2</v>
      </c>
      <c r="M416" s="160">
        <v>0.5730000000000004</v>
      </c>
      <c r="N416" s="160">
        <v>0</v>
      </c>
      <c r="O416" s="160">
        <v>0</v>
      </c>
      <c r="P416" s="160">
        <v>0.15914999999999946</v>
      </c>
      <c r="Q416" s="146" t="s">
        <v>189</v>
      </c>
      <c r="T416" s="130"/>
    </row>
    <row r="417" spans="1:21" ht="10.7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5.4706999999999999</v>
      </c>
      <c r="I417" s="162">
        <v>51.356056141423785</v>
      </c>
      <c r="J417" s="161">
        <v>5.1817924439969483</v>
      </c>
      <c r="K417" s="160">
        <v>2.2999999999999687E-3</v>
      </c>
      <c r="L417" s="160">
        <v>0</v>
      </c>
      <c r="M417" s="160">
        <v>8.6000000000003851E-3</v>
      </c>
      <c r="N417" s="160">
        <v>6.2199999999999811E-2</v>
      </c>
      <c r="O417" s="160">
        <v>0.58390090701309705</v>
      </c>
      <c r="P417" s="160">
        <v>1.8275000000000041E-2</v>
      </c>
      <c r="Q417" s="146" t="s">
        <v>189</v>
      </c>
      <c r="T417" s="130"/>
    </row>
    <row r="418" spans="1:21" ht="10.7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2.64E-2</v>
      </c>
      <c r="M419" s="160">
        <v>0</v>
      </c>
      <c r="N419" s="160">
        <v>0</v>
      </c>
      <c r="O419" s="160">
        <v>0</v>
      </c>
      <c r="P419" s="160">
        <v>6.6E-3</v>
      </c>
      <c r="Q419" s="146">
        <v>0</v>
      </c>
      <c r="T419" s="130"/>
    </row>
    <row r="420" spans="1:21" ht="10.7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0.55320000000000003</v>
      </c>
      <c r="I420" s="162">
        <v>31.327310497781596</v>
      </c>
      <c r="J420" s="161">
        <v>1.2126713474275879</v>
      </c>
      <c r="K420" s="160">
        <v>1.4399999999999968E-2</v>
      </c>
      <c r="L420" s="160">
        <v>2.6900000000000035E-2</v>
      </c>
      <c r="M420" s="160">
        <v>0</v>
      </c>
      <c r="N420" s="160">
        <v>0</v>
      </c>
      <c r="O420" s="160">
        <v>0</v>
      </c>
      <c r="P420" s="160">
        <v>1.0325000000000001E-2</v>
      </c>
      <c r="Q420" s="146" t="s">
        <v>189</v>
      </c>
      <c r="T420" s="130"/>
    </row>
    <row r="421" spans="1:21" ht="10.7" customHeight="1" x14ac:dyDescent="0.2">
      <c r="A421" s="122"/>
      <c r="B421" s="165" t="s">
        <v>106</v>
      </c>
      <c r="C421" s="169">
        <v>11011.079102586275</v>
      </c>
      <c r="D421" s="160">
        <v>11135.379102586277</v>
      </c>
      <c r="E421" s="160">
        <v>0</v>
      </c>
      <c r="F421" s="160">
        <v>124.30000000000291</v>
      </c>
      <c r="G421" s="161">
        <v>11135.379102586277</v>
      </c>
      <c r="H421" s="160">
        <v>10451.628519994736</v>
      </c>
      <c r="I421" s="162">
        <v>93.859656000102106</v>
      </c>
      <c r="J421" s="161">
        <v>683.75058259154139</v>
      </c>
      <c r="K421" s="160">
        <v>244.98167999763427</v>
      </c>
      <c r="L421" s="160">
        <v>84.801700001524296</v>
      </c>
      <c r="M421" s="160">
        <v>587.174100000002</v>
      </c>
      <c r="N421" s="160">
        <v>19.86550000076204</v>
      </c>
      <c r="O421" s="160">
        <v>0.17839985345580309</v>
      </c>
      <c r="P421" s="160">
        <v>234.20574499998065</v>
      </c>
      <c r="Q421" s="146">
        <v>0.91944410924504805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1.3677000000000001</v>
      </c>
      <c r="I424" s="162">
        <v>33.038544758255533</v>
      </c>
      <c r="J424" s="161">
        <v>2.7720101779376796</v>
      </c>
      <c r="K424" s="160">
        <v>1.8399999999999972E-2</v>
      </c>
      <c r="L424" s="160">
        <v>1.1000000000000121E-2</v>
      </c>
      <c r="M424" s="160">
        <v>4.4999999999999929E-2</v>
      </c>
      <c r="N424" s="160">
        <v>0</v>
      </c>
      <c r="O424" s="160">
        <v>0</v>
      </c>
      <c r="P424" s="160">
        <v>1.8600000000000005E-2</v>
      </c>
      <c r="Q424" s="146" t="s">
        <v>189</v>
      </c>
      <c r="T424" s="130"/>
    </row>
    <row r="425" spans="1:21" ht="10.7" customHeight="1" x14ac:dyDescent="0.2">
      <c r="A425" s="122"/>
      <c r="B425" s="171" t="s">
        <v>109</v>
      </c>
      <c r="C425" s="159">
        <v>26.938187235790252</v>
      </c>
      <c r="D425" s="159">
        <v>33.438187235790252</v>
      </c>
      <c r="E425" s="170">
        <v>0</v>
      </c>
      <c r="F425" s="160">
        <v>6.5</v>
      </c>
      <c r="G425" s="161">
        <v>33.438187235790252</v>
      </c>
      <c r="H425" s="160">
        <v>16.6554</v>
      </c>
      <c r="I425" s="162">
        <v>49.809518328712052</v>
      </c>
      <c r="J425" s="161">
        <v>16.782787235790252</v>
      </c>
      <c r="K425" s="160">
        <v>0.11559999999999881</v>
      </c>
      <c r="L425" s="160">
        <v>0.10239999999999938</v>
      </c>
      <c r="M425" s="160">
        <v>8.5700000000000998E-2</v>
      </c>
      <c r="N425" s="160">
        <v>0</v>
      </c>
      <c r="O425" s="160">
        <v>0</v>
      </c>
      <c r="P425" s="160">
        <v>7.5924999999999798E-2</v>
      </c>
      <c r="Q425" s="146" t="s">
        <v>189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10469.651619994736</v>
      </c>
      <c r="I428" s="176">
        <v>93.705288761021194</v>
      </c>
      <c r="J428" s="175">
        <v>703.30538000526928</v>
      </c>
      <c r="K428" s="177">
        <v>245.11567999763247</v>
      </c>
      <c r="L428" s="177">
        <v>84.915100001526298</v>
      </c>
      <c r="M428" s="177">
        <v>587.30479999999989</v>
      </c>
      <c r="N428" s="177">
        <v>19.865500000763859</v>
      </c>
      <c r="O428" s="177">
        <v>0.17779984296694107</v>
      </c>
      <c r="P428" s="186">
        <v>234.30026999998063</v>
      </c>
      <c r="Q428" s="153">
        <v>1.0017267159159799</v>
      </c>
      <c r="T428" s="130"/>
    </row>
    <row r="429" spans="1:21" ht="10.7" customHeight="1" x14ac:dyDescent="0.2">
      <c r="A429" s="122"/>
      <c r="B429" s="187" t="s">
        <v>210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114</v>
      </c>
      <c r="C430" s="123"/>
      <c r="J430" s="188"/>
      <c r="T430" s="130"/>
    </row>
    <row r="434" spans="1:20" ht="10.7" customHeight="1" x14ac:dyDescent="0.2">
      <c r="A434" s="122"/>
      <c r="B434" s="123" t="s">
        <v>188</v>
      </c>
      <c r="C434" s="123"/>
      <c r="P434" s="128"/>
      <c r="T434" s="130"/>
    </row>
    <row r="435" spans="1:20" ht="10.7" customHeight="1" x14ac:dyDescent="0.2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43089</v>
      </c>
      <c r="L439" s="151">
        <v>43110</v>
      </c>
      <c r="M439" s="151">
        <v>43118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7" customHeight="1" x14ac:dyDescent="0.2">
      <c r="A442" s="122"/>
      <c r="B442" s="158" t="s">
        <v>80</v>
      </c>
      <c r="C442" s="159">
        <v>996.93052582539417</v>
      </c>
      <c r="D442" s="160">
        <v>987.23052582539412</v>
      </c>
      <c r="E442" s="160">
        <v>0</v>
      </c>
      <c r="F442" s="160">
        <v>-9.7000000000000455</v>
      </c>
      <c r="G442" s="161">
        <v>987.23052582539412</v>
      </c>
      <c r="H442" s="160">
        <v>346.85410000000007</v>
      </c>
      <c r="I442" s="162">
        <v>35.134053387379375</v>
      </c>
      <c r="J442" s="161">
        <v>640.37642582539411</v>
      </c>
      <c r="K442" s="160">
        <v>11.947000000000003</v>
      </c>
      <c r="L442" s="160">
        <v>4.6710000000000491</v>
      </c>
      <c r="M442" s="160">
        <v>18.372000000000014</v>
      </c>
      <c r="N442" s="160">
        <v>0</v>
      </c>
      <c r="O442" s="160">
        <v>0</v>
      </c>
      <c r="P442" s="160">
        <v>8.7475000000000165</v>
      </c>
      <c r="Q442" s="146" t="s">
        <v>189</v>
      </c>
      <c r="T442" s="130"/>
    </row>
    <row r="443" spans="1:20" ht="10.7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37.029699999999998</v>
      </c>
      <c r="I443" s="162">
        <v>15.054310071330306</v>
      </c>
      <c r="J443" s="161">
        <v>208.94437536144758</v>
      </c>
      <c r="K443" s="160">
        <v>0.97599999999999909</v>
      </c>
      <c r="L443" s="160">
        <v>0.79879999999999995</v>
      </c>
      <c r="M443" s="160">
        <v>1.7235999999999976</v>
      </c>
      <c r="N443" s="160">
        <v>0</v>
      </c>
      <c r="O443" s="160">
        <v>0</v>
      </c>
      <c r="P443" s="160">
        <v>0.87459999999999916</v>
      </c>
      <c r="Q443" s="146" t="s">
        <v>189</v>
      </c>
      <c r="T443" s="130"/>
    </row>
    <row r="444" spans="1:20" ht="10.7" customHeight="1" x14ac:dyDescent="0.2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76.699999999999989</v>
      </c>
      <c r="G444" s="161">
        <v>446.26841669059326</v>
      </c>
      <c r="H444" s="160">
        <v>176.28700000000001</v>
      </c>
      <c r="I444" s="162">
        <v>39.502459373508223</v>
      </c>
      <c r="J444" s="161">
        <v>269.98141669059328</v>
      </c>
      <c r="K444" s="160">
        <v>2.4659999999999798</v>
      </c>
      <c r="L444" s="160">
        <v>4.4000000000011141E-2</v>
      </c>
      <c r="M444" s="160">
        <v>4.4910000000000139</v>
      </c>
      <c r="N444" s="160">
        <v>6.3999999999992951E-2</v>
      </c>
      <c r="O444" s="160">
        <v>1.4341144837136307E-2</v>
      </c>
      <c r="P444" s="160">
        <v>1.7662499999999994</v>
      </c>
      <c r="Q444" s="146" t="s">
        <v>189</v>
      </c>
      <c r="T444" s="130"/>
    </row>
    <row r="445" spans="1:20" ht="10.7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457.09300000000002</v>
      </c>
      <c r="I445" s="162">
        <v>81.963948497111716</v>
      </c>
      <c r="J445" s="161">
        <v>100.58267129358984</v>
      </c>
      <c r="K445" s="160">
        <v>2.1370000000000005</v>
      </c>
      <c r="L445" s="160">
        <v>1.3420000000000414</v>
      </c>
      <c r="M445" s="160">
        <v>12.067000000000007</v>
      </c>
      <c r="N445" s="160">
        <v>0</v>
      </c>
      <c r="O445" s="160">
        <v>0</v>
      </c>
      <c r="P445" s="160">
        <v>3.8865000000000123</v>
      </c>
      <c r="Q445" s="146">
        <v>23.880013197887436</v>
      </c>
      <c r="T445" s="130"/>
    </row>
    <row r="446" spans="1:20" ht="10.7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2.6907999999999999</v>
      </c>
      <c r="I446" s="162">
        <v>88.570160513712409</v>
      </c>
      <c r="J446" s="161">
        <v>0.34724349500237262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189</v>
      </c>
      <c r="T446" s="130"/>
    </row>
    <row r="447" spans="1:20" ht="10.7" customHeight="1" x14ac:dyDescent="0.2">
      <c r="A447" s="122"/>
      <c r="B447" s="158" t="s">
        <v>85</v>
      </c>
      <c r="C447" s="159">
        <v>5.0035540634164333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7.9358976582281668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7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2.343</v>
      </c>
      <c r="I448" s="162">
        <v>7.3537422626383213</v>
      </c>
      <c r="J448" s="161">
        <v>29.518328780911013</v>
      </c>
      <c r="K448" s="160">
        <v>0</v>
      </c>
      <c r="L448" s="160">
        <v>3.2000000000000028E-2</v>
      </c>
      <c r="M448" s="160">
        <v>0.1379999999999999</v>
      </c>
      <c r="N448" s="160">
        <v>0</v>
      </c>
      <c r="O448" s="160">
        <v>0</v>
      </c>
      <c r="P448" s="160">
        <v>4.2499999999999982E-2</v>
      </c>
      <c r="Q448" s="146" t="s">
        <v>189</v>
      </c>
      <c r="T448" s="130"/>
    </row>
    <row r="449" spans="1:20" ht="10.7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3.4249999999999998</v>
      </c>
      <c r="I449" s="162">
        <v>40.014175255009171</v>
      </c>
      <c r="J449" s="161">
        <v>5.1344666844251448</v>
      </c>
      <c r="K449" s="160">
        <v>6.9000000000000394E-2</v>
      </c>
      <c r="L449" s="160">
        <v>0</v>
      </c>
      <c r="M449" s="160">
        <v>0.20499999999999963</v>
      </c>
      <c r="N449" s="160">
        <v>0</v>
      </c>
      <c r="O449" s="160">
        <v>0</v>
      </c>
      <c r="P449" s="160">
        <v>6.8500000000000005E-2</v>
      </c>
      <c r="Q449" s="146" t="s">
        <v>189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7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7" customHeight="1" x14ac:dyDescent="0.2">
      <c r="A452" s="122"/>
      <c r="B452" s="165" t="s">
        <v>91</v>
      </c>
      <c r="C452" s="159">
        <v>2305.2234402497884</v>
      </c>
      <c r="D452" s="160">
        <v>2380.2234402497884</v>
      </c>
      <c r="E452" s="160">
        <v>0</v>
      </c>
      <c r="F452" s="160">
        <v>75</v>
      </c>
      <c r="G452" s="161">
        <v>2380.2234402497884</v>
      </c>
      <c r="H452" s="160">
        <v>1028.8266000000001</v>
      </c>
      <c r="I452" s="162">
        <v>43.223950432654831</v>
      </c>
      <c r="J452" s="161">
        <v>1351.3968402497887</v>
      </c>
      <c r="K452" s="160">
        <v>17.594999999999981</v>
      </c>
      <c r="L452" s="160">
        <v>6.8878000000001016</v>
      </c>
      <c r="M452" s="160">
        <v>36.996600000000029</v>
      </c>
      <c r="N452" s="160">
        <v>6.3999999999992951E-2</v>
      </c>
      <c r="O452" s="160">
        <v>2.6888231969212349E-3</v>
      </c>
      <c r="P452" s="166">
        <v>15.385850000000028</v>
      </c>
      <c r="Q452" s="146" t="s">
        <v>189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13.077499999999999</v>
      </c>
      <c r="I454" s="162">
        <v>23.063435939877369</v>
      </c>
      <c r="J454" s="161">
        <v>43.62480591006004</v>
      </c>
      <c r="K454" s="160">
        <v>4.7000000000000597E-2</v>
      </c>
      <c r="L454" s="160">
        <v>0</v>
      </c>
      <c r="M454" s="160">
        <v>0.35999999999999943</v>
      </c>
      <c r="N454" s="160">
        <v>4.9999999999990052E-3</v>
      </c>
      <c r="O454" s="160">
        <v>8.8179835365600409E-3</v>
      </c>
      <c r="P454" s="160">
        <v>0.10299999999999976</v>
      </c>
      <c r="Q454" s="146" t="s">
        <v>189</v>
      </c>
      <c r="T454" s="130"/>
    </row>
    <row r="455" spans="1:20" ht="10.7" customHeight="1" x14ac:dyDescent="0.2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-49.800000000000011</v>
      </c>
      <c r="G455" s="161">
        <v>140.24777325732822</v>
      </c>
      <c r="H455" s="160">
        <v>110.49720000000001</v>
      </c>
      <c r="I455" s="162">
        <v>78.787133252560437</v>
      </c>
      <c r="J455" s="161">
        <v>29.750573257328213</v>
      </c>
      <c r="K455" s="160">
        <v>0.35440000000001248</v>
      </c>
      <c r="L455" s="160">
        <v>1.5828999999999951</v>
      </c>
      <c r="M455" s="160">
        <v>3.8644000000000034</v>
      </c>
      <c r="N455" s="160">
        <v>2.2515000000000072</v>
      </c>
      <c r="O455" s="160">
        <v>1.6053730820160181</v>
      </c>
      <c r="P455" s="160">
        <v>2.0133000000000045</v>
      </c>
      <c r="Q455" s="146">
        <v>12.777019449326055</v>
      </c>
      <c r="T455" s="130"/>
    </row>
    <row r="456" spans="1:20" ht="10.7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189</v>
      </c>
      <c r="T456" s="130"/>
    </row>
    <row r="457" spans="1:20" ht="10.7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11.017899999999999</v>
      </c>
      <c r="I457" s="162">
        <v>157.03333738837318</v>
      </c>
      <c r="J457" s="161">
        <v>-4.0016191368157399</v>
      </c>
      <c r="K457" s="160">
        <v>0.35999999999999943</v>
      </c>
      <c r="L457" s="160">
        <v>0</v>
      </c>
      <c r="M457" s="160">
        <v>0.51619999999999955</v>
      </c>
      <c r="N457" s="160">
        <v>0.54579999999999984</v>
      </c>
      <c r="O457" s="160">
        <v>7.7790500500616329</v>
      </c>
      <c r="P457" s="160">
        <v>0.35549999999999971</v>
      </c>
      <c r="Q457" s="146">
        <v>0</v>
      </c>
      <c r="T457" s="130"/>
    </row>
    <row r="458" spans="1:20" ht="10.7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8.7056000000000004</v>
      </c>
      <c r="I458" s="162">
        <v>31.48787256932718</v>
      </c>
      <c r="J458" s="161">
        <v>18.941869611777644</v>
      </c>
      <c r="K458" s="160">
        <v>0</v>
      </c>
      <c r="L458" s="160">
        <v>1.559999999999917E-2</v>
      </c>
      <c r="M458" s="160">
        <v>0.23600000000000065</v>
      </c>
      <c r="N458" s="160">
        <v>3.6500000000000199E-2</v>
      </c>
      <c r="O458" s="160">
        <v>0.13201931501337624</v>
      </c>
      <c r="P458" s="160">
        <v>7.2025000000000006E-2</v>
      </c>
      <c r="Q458" s="146" t="s">
        <v>189</v>
      </c>
      <c r="T458" s="130"/>
    </row>
    <row r="459" spans="1:20" ht="10.7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7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12.105499999999999</v>
      </c>
      <c r="I460" s="162">
        <v>33.076102700604096</v>
      </c>
      <c r="J460" s="161">
        <v>24.49343098523638</v>
      </c>
      <c r="K460" s="160">
        <v>0.1590000000000007</v>
      </c>
      <c r="L460" s="160">
        <v>0</v>
      </c>
      <c r="M460" s="160">
        <v>0</v>
      </c>
      <c r="N460" s="160">
        <v>0.19179999999999886</v>
      </c>
      <c r="O460" s="160">
        <v>0.52405902259103943</v>
      </c>
      <c r="P460" s="160">
        <v>8.7699999999999889E-2</v>
      </c>
      <c r="Q460" s="146" t="s">
        <v>189</v>
      </c>
      <c r="T460" s="130"/>
    </row>
    <row r="461" spans="1:20" ht="10.7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7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7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7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7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7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7" customHeight="1" x14ac:dyDescent="0.2">
      <c r="A467" s="122"/>
      <c r="B467" s="165" t="s">
        <v>106</v>
      </c>
      <c r="C467" s="169">
        <v>2810.7106266774722</v>
      </c>
      <c r="D467" s="160">
        <v>2730.1106266774727</v>
      </c>
      <c r="E467" s="160">
        <v>0</v>
      </c>
      <c r="F467" s="160">
        <v>-80.599999999999454</v>
      </c>
      <c r="G467" s="161">
        <v>2730.1106266774727</v>
      </c>
      <c r="H467" s="160">
        <v>1187.9237000000005</v>
      </c>
      <c r="I467" s="162">
        <v>43.511925428666459</v>
      </c>
      <c r="J467" s="161">
        <v>1542.1869266774722</v>
      </c>
      <c r="K467" s="160">
        <v>18.515400000000227</v>
      </c>
      <c r="L467" s="160">
        <v>8.4863000000002557</v>
      </c>
      <c r="M467" s="160">
        <v>41.973199999999679</v>
      </c>
      <c r="N467" s="160">
        <v>3.0946000000003551</v>
      </c>
      <c r="O467" s="160">
        <v>0.11335071809036776</v>
      </c>
      <c r="P467" s="160">
        <v>18.017375000000129</v>
      </c>
      <c r="Q467" s="146" t="s">
        <v>189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7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112</v>
      </c>
      <c r="C474" s="173">
        <v>2812.6849999999999</v>
      </c>
      <c r="D474" s="173">
        <v>2743.6850000000009</v>
      </c>
      <c r="E474" s="174">
        <v>0</v>
      </c>
      <c r="F474" s="177">
        <v>-68.999999999999091</v>
      </c>
      <c r="G474" s="185">
        <v>2743.6850000000009</v>
      </c>
      <c r="H474" s="177">
        <v>1188.0068000000006</v>
      </c>
      <c r="I474" s="176">
        <v>43.299679081235645</v>
      </c>
      <c r="J474" s="185">
        <v>1555.6782000000003</v>
      </c>
      <c r="K474" s="177">
        <v>18.5154</v>
      </c>
      <c r="L474" s="177">
        <v>8.4863000000002557</v>
      </c>
      <c r="M474" s="177">
        <v>41.973199999999906</v>
      </c>
      <c r="N474" s="177">
        <v>3.0946000000001277</v>
      </c>
      <c r="O474" s="177">
        <v>0.1127899157519951</v>
      </c>
      <c r="P474" s="186">
        <v>18.017375000000072</v>
      </c>
      <c r="Q474" s="153" t="s">
        <v>189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43089</v>
      </c>
      <c r="L479" s="151">
        <v>43110</v>
      </c>
      <c r="M479" s="151">
        <v>43118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7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0</v>
      </c>
      <c r="F482" s="160">
        <v>-109.19999999999993</v>
      </c>
      <c r="G482" s="161">
        <v>785.29591392253906</v>
      </c>
      <c r="H482" s="160">
        <v>742.35439999999994</v>
      </c>
      <c r="I482" s="162">
        <v>94.531804742489101</v>
      </c>
      <c r="J482" s="161">
        <v>42.941513922539116</v>
      </c>
      <c r="K482" s="160">
        <v>26.419999999999959</v>
      </c>
      <c r="L482" s="160">
        <v>1.9169999999999163</v>
      </c>
      <c r="M482" s="160">
        <v>46.367000000000019</v>
      </c>
      <c r="N482" s="160">
        <v>0.60009999999999764</v>
      </c>
      <c r="O482" s="160">
        <v>7.6417053668662152E-2</v>
      </c>
      <c r="P482" s="160">
        <v>18.826024999999973</v>
      </c>
      <c r="Q482" s="146">
        <v>0.28096552100292937</v>
      </c>
      <c r="T482" s="130"/>
    </row>
    <row r="483" spans="1:20" ht="10.7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42.854699999999994</v>
      </c>
      <c r="I483" s="162">
        <v>24.170727580372244</v>
      </c>
      <c r="J483" s="161">
        <v>134.44530000000003</v>
      </c>
      <c r="K483" s="160">
        <v>0.95800000000000374</v>
      </c>
      <c r="L483" s="160">
        <v>0.61010000000000453</v>
      </c>
      <c r="M483" s="160">
        <v>2.6867999999999945</v>
      </c>
      <c r="N483" s="160">
        <v>0</v>
      </c>
      <c r="O483" s="160">
        <v>0</v>
      </c>
      <c r="P483" s="160">
        <v>1.0637250000000007</v>
      </c>
      <c r="Q483" s="146" t="s">
        <v>189</v>
      </c>
      <c r="T483" s="130"/>
    </row>
    <row r="484" spans="1:20" ht="10.7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184.52230000000003</v>
      </c>
      <c r="I484" s="162">
        <v>63.214217197670436</v>
      </c>
      <c r="J484" s="161">
        <v>107.3777</v>
      </c>
      <c r="K484" s="160">
        <v>3.409000000000006</v>
      </c>
      <c r="L484" s="160">
        <v>0.31799999999998363</v>
      </c>
      <c r="M484" s="160">
        <v>8.1230000000000047</v>
      </c>
      <c r="N484" s="160">
        <v>0.21200000000001751</v>
      </c>
      <c r="O484" s="160">
        <v>7.2627612195963503E-2</v>
      </c>
      <c r="P484" s="160">
        <v>3.015500000000003</v>
      </c>
      <c r="Q484" s="146">
        <v>33.608588957055183</v>
      </c>
      <c r="T484" s="130"/>
    </row>
    <row r="485" spans="1:20" ht="10.7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236.06299999999999</v>
      </c>
      <c r="I485" s="162">
        <v>45.85528360528361</v>
      </c>
      <c r="J485" s="161">
        <v>278.73699999999997</v>
      </c>
      <c r="K485" s="160">
        <v>0.59499999999997755</v>
      </c>
      <c r="L485" s="160">
        <v>1.940000000000019</v>
      </c>
      <c r="M485" s="160">
        <v>4.4409999999999883</v>
      </c>
      <c r="N485" s="160">
        <v>0</v>
      </c>
      <c r="O485" s="160">
        <v>0</v>
      </c>
      <c r="P485" s="160">
        <v>1.7439999999999962</v>
      </c>
      <c r="Q485" s="146" t="s">
        <v>189</v>
      </c>
      <c r="T485" s="130"/>
    </row>
    <row r="486" spans="1:20" ht="10.7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158.13120000076296</v>
      </c>
      <c r="I486" s="162">
        <v>104.91291326376849</v>
      </c>
      <c r="J486" s="161">
        <v>-7.4050452487784639</v>
      </c>
      <c r="K486" s="160">
        <v>0.54135000038147041</v>
      </c>
      <c r="L486" s="160">
        <v>2.3850000381486325E-2</v>
      </c>
      <c r="M486" s="160">
        <v>2.0816999999999979</v>
      </c>
      <c r="N486" s="160">
        <v>3.4437200027465948</v>
      </c>
      <c r="O486" s="160">
        <v>2.2847527746018175</v>
      </c>
      <c r="P486" s="160">
        <v>1.5226550008773874</v>
      </c>
      <c r="Q486" s="146">
        <v>0</v>
      </c>
      <c r="T486" s="130"/>
    </row>
    <row r="487" spans="1:20" ht="10.7" customHeight="1" x14ac:dyDescent="0.2">
      <c r="A487" s="122"/>
      <c r="B487" s="158" t="s">
        <v>85</v>
      </c>
      <c r="C487" s="159">
        <v>32</v>
      </c>
      <c r="D487" s="160">
        <v>5.6999999999999993</v>
      </c>
      <c r="E487" s="160">
        <v>0</v>
      </c>
      <c r="F487" s="160">
        <v>-26.3</v>
      </c>
      <c r="G487" s="161">
        <v>5.6999999999999993</v>
      </c>
      <c r="H487" s="160">
        <v>6.7474999999999996</v>
      </c>
      <c r="I487" s="162">
        <v>118.37719298245615</v>
      </c>
      <c r="J487" s="161">
        <v>-1.0475000000000003</v>
      </c>
      <c r="K487" s="160">
        <v>0</v>
      </c>
      <c r="L487" s="160">
        <v>0</v>
      </c>
      <c r="M487" s="160">
        <v>2.3779999999999988</v>
      </c>
      <c r="N487" s="160">
        <v>2.6000000000000689E-2</v>
      </c>
      <c r="O487" s="160">
        <v>0.45614035087720517</v>
      </c>
      <c r="P487" s="160">
        <v>0.60099999999999987</v>
      </c>
      <c r="Q487" s="146">
        <v>0</v>
      </c>
      <c r="T487" s="130"/>
    </row>
    <row r="488" spans="1:20" ht="10.7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12.821000000000002</v>
      </c>
      <c r="I488" s="162">
        <v>35.713091922005574</v>
      </c>
      <c r="J488" s="161">
        <v>23.078999999999997</v>
      </c>
      <c r="K488" s="160">
        <v>0.19600000000000062</v>
      </c>
      <c r="L488" s="160">
        <v>0.25900000000000123</v>
      </c>
      <c r="M488" s="160">
        <v>0.19800000000000129</v>
      </c>
      <c r="N488" s="160">
        <v>8.7430063189231078E-16</v>
      </c>
      <c r="O488" s="160">
        <v>2.4353778047139576E-15</v>
      </c>
      <c r="P488" s="160">
        <v>0.16325000000000101</v>
      </c>
      <c r="Q488" s="146" t="s">
        <v>189</v>
      </c>
      <c r="T488" s="130"/>
    </row>
    <row r="489" spans="1:20" ht="10.7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27.322500000000002</v>
      </c>
      <c r="I489" s="162">
        <v>62.238041002277903</v>
      </c>
      <c r="J489" s="161">
        <v>16.577499999999997</v>
      </c>
      <c r="K489" s="160">
        <v>0.85400000000000276</v>
      </c>
      <c r="L489" s="160">
        <v>0</v>
      </c>
      <c r="M489" s="160">
        <v>2.7650000000000006</v>
      </c>
      <c r="N489" s="160">
        <v>4.9999999999883471E-4</v>
      </c>
      <c r="O489" s="160">
        <v>1.1389521640064572E-3</v>
      </c>
      <c r="P489" s="160">
        <v>0.90487500000000054</v>
      </c>
      <c r="Q489" s="146">
        <v>16.320209973753265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7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7" customHeight="1" x14ac:dyDescent="0.2">
      <c r="A492" s="122"/>
      <c r="B492" s="165" t="s">
        <v>91</v>
      </c>
      <c r="C492" s="159">
        <v>2224.7220686745236</v>
      </c>
      <c r="D492" s="160">
        <v>2021.4220686745239</v>
      </c>
      <c r="E492" s="160">
        <v>0</v>
      </c>
      <c r="F492" s="160">
        <v>-203.29999999999973</v>
      </c>
      <c r="G492" s="161">
        <v>2021.4220686745239</v>
      </c>
      <c r="H492" s="160">
        <v>1420.2986000007625</v>
      </c>
      <c r="I492" s="162">
        <v>70.262347582465694</v>
      </c>
      <c r="J492" s="161">
        <v>601.1234686737605</v>
      </c>
      <c r="K492" s="160">
        <v>32.973350000381416</v>
      </c>
      <c r="L492" s="160">
        <v>5.0679500003814111</v>
      </c>
      <c r="M492" s="160">
        <v>69.040500000000009</v>
      </c>
      <c r="N492" s="160">
        <v>4.2823200027466104</v>
      </c>
      <c r="O492" s="160">
        <v>0.21184690070958759</v>
      </c>
      <c r="P492" s="166">
        <v>27.84103000087736</v>
      </c>
      <c r="Q492" s="146">
        <v>19.591279800166056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39.311650002956362</v>
      </c>
      <c r="I494" s="162">
        <v>14.974585857125538</v>
      </c>
      <c r="J494" s="161">
        <v>223.21080222399604</v>
      </c>
      <c r="K494" s="160">
        <v>1.3363000000000032</v>
      </c>
      <c r="L494" s="160">
        <v>7.7499999999998792E-2</v>
      </c>
      <c r="M494" s="160">
        <v>3.1119999999999983</v>
      </c>
      <c r="N494" s="160">
        <v>4.8300000000002896E-2</v>
      </c>
      <c r="O494" s="160">
        <v>1.8398426340405821E-2</v>
      </c>
      <c r="P494" s="160">
        <v>1.1435250000000008</v>
      </c>
      <c r="Q494" s="146" t="s">
        <v>189</v>
      </c>
      <c r="T494" s="130"/>
    </row>
    <row r="495" spans="1:20" ht="10.7" customHeight="1" x14ac:dyDescent="0.2">
      <c r="A495" s="122"/>
      <c r="B495" s="158" t="s">
        <v>93</v>
      </c>
      <c r="C495" s="159">
        <v>439.72191255826959</v>
      </c>
      <c r="D495" s="160">
        <v>468.62191255826963</v>
      </c>
      <c r="E495" s="160">
        <v>0</v>
      </c>
      <c r="F495" s="160">
        <v>28.900000000000034</v>
      </c>
      <c r="G495" s="161">
        <v>468.62191255826963</v>
      </c>
      <c r="H495" s="160">
        <v>98.690899999999999</v>
      </c>
      <c r="I495" s="162">
        <v>21.059813328240072</v>
      </c>
      <c r="J495" s="161">
        <v>369.93101255826963</v>
      </c>
      <c r="K495" s="160">
        <v>1.1021000000000001</v>
      </c>
      <c r="L495" s="160">
        <v>1.2968999999999937</v>
      </c>
      <c r="M495" s="160">
        <v>1.7215000000000131</v>
      </c>
      <c r="N495" s="160">
        <v>2.657999999999987</v>
      </c>
      <c r="O495" s="160">
        <v>0.56719498785057021</v>
      </c>
      <c r="P495" s="160">
        <v>1.6946249999999985</v>
      </c>
      <c r="Q495" s="146" t="s">
        <v>189</v>
      </c>
      <c r="T495" s="130"/>
    </row>
    <row r="496" spans="1:20" ht="10.7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7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2.3050999999999999</v>
      </c>
      <c r="I497" s="162">
        <v>18.993712579559283</v>
      </c>
      <c r="J497" s="161">
        <v>9.8310213103788371</v>
      </c>
      <c r="K497" s="160">
        <v>0.12399999999999989</v>
      </c>
      <c r="L497" s="160">
        <v>0</v>
      </c>
      <c r="M497" s="160">
        <v>0.23890000000000033</v>
      </c>
      <c r="N497" s="160">
        <v>0.26609999999999978</v>
      </c>
      <c r="O497" s="160">
        <v>2.1926280497248367</v>
      </c>
      <c r="P497" s="160">
        <v>0.15725</v>
      </c>
      <c r="Q497" s="146" t="s">
        <v>189</v>
      </c>
      <c r="T497" s="130"/>
    </row>
    <row r="498" spans="1:20" ht="10.7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28.949300000000001</v>
      </c>
      <c r="I498" s="162">
        <v>58.997440347665844</v>
      </c>
      <c r="J498" s="161">
        <v>20.119438964613984</v>
      </c>
      <c r="K498" s="160">
        <v>0.41059999999999697</v>
      </c>
      <c r="L498" s="160">
        <v>0.92809999999999881</v>
      </c>
      <c r="M498" s="160">
        <v>1.9680000000000017</v>
      </c>
      <c r="N498" s="160">
        <v>0.28490000000000215</v>
      </c>
      <c r="O498" s="160">
        <v>0.58061406510865976</v>
      </c>
      <c r="P498" s="160">
        <v>0.89789999999999992</v>
      </c>
      <c r="Q498" s="146">
        <v>20.407215686172165</v>
      </c>
      <c r="T498" s="130"/>
    </row>
    <row r="499" spans="1:20" ht="10.7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7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34.037500000000001</v>
      </c>
      <c r="I500" s="162">
        <v>33.637486947991874</v>
      </c>
      <c r="J500" s="161">
        <v>67.15168827862081</v>
      </c>
      <c r="K500" s="160">
        <v>0.27029999999999532</v>
      </c>
      <c r="L500" s="160">
        <v>3.8000000000000256E-2</v>
      </c>
      <c r="M500" s="160">
        <v>0.26499999999999346</v>
      </c>
      <c r="N500" s="160">
        <v>0.44650000000000389</v>
      </c>
      <c r="O500" s="160">
        <v>0.44125267491086312</v>
      </c>
      <c r="P500" s="160">
        <v>0.25494999999999823</v>
      </c>
      <c r="Q500" s="146" t="s">
        <v>189</v>
      </c>
      <c r="T500" s="130"/>
    </row>
    <row r="501" spans="1:20" ht="10.7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7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134.92919999999998</v>
      </c>
      <c r="I502" s="162">
        <v>49.490980916418678</v>
      </c>
      <c r="J502" s="161">
        <v>137.70471733510198</v>
      </c>
      <c r="K502" s="160">
        <v>0.40349999999999397</v>
      </c>
      <c r="L502" s="160">
        <v>1.355000000000004</v>
      </c>
      <c r="M502" s="160">
        <v>5.5929999999999893</v>
      </c>
      <c r="N502" s="160">
        <v>0.36779999999997415</v>
      </c>
      <c r="O502" s="160">
        <v>0.13490617880382832</v>
      </c>
      <c r="P502" s="160">
        <v>1.9298249999999904</v>
      </c>
      <c r="Q502" s="146" t="s">
        <v>189</v>
      </c>
      <c r="T502" s="130"/>
    </row>
    <row r="503" spans="1:20" ht="10.7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74.570899999999995</v>
      </c>
      <c r="I503" s="162">
        <v>94.343051345927762</v>
      </c>
      <c r="J503" s="161">
        <v>4.4713812662384669</v>
      </c>
      <c r="K503" s="160">
        <v>0.52810000000000068</v>
      </c>
      <c r="L503" s="160">
        <v>0.27029999999999754</v>
      </c>
      <c r="M503" s="160">
        <v>0.31420000000000536</v>
      </c>
      <c r="N503" s="160">
        <v>1.2152000000000016</v>
      </c>
      <c r="O503" s="160">
        <v>1.5374050198612539</v>
      </c>
      <c r="P503" s="160">
        <v>0.5819500000000013</v>
      </c>
      <c r="Q503" s="146">
        <v>5.6834457706649317</v>
      </c>
      <c r="T503" s="130"/>
    </row>
    <row r="504" spans="1:20" ht="10.7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7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7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4.8185000000000002</v>
      </c>
      <c r="I506" s="162">
        <v>14.603998117341362</v>
      </c>
      <c r="J506" s="161">
        <v>28.175889353408117</v>
      </c>
      <c r="K506" s="160">
        <v>6.7899999999999849E-2</v>
      </c>
      <c r="L506" s="160">
        <v>5.259999999999998E-2</v>
      </c>
      <c r="M506" s="160">
        <v>0</v>
      </c>
      <c r="N506" s="160">
        <v>0</v>
      </c>
      <c r="O506" s="160">
        <v>0</v>
      </c>
      <c r="P506" s="160">
        <v>3.0124999999999957E-2</v>
      </c>
      <c r="Q506" s="146" t="s">
        <v>189</v>
      </c>
      <c r="T506" s="130"/>
    </row>
    <row r="507" spans="1:20" ht="10.7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1837.9420500037195</v>
      </c>
      <c r="I507" s="162">
        <v>54.497999459274943</v>
      </c>
      <c r="J507" s="161">
        <v>1534.5524786755764</v>
      </c>
      <c r="K507" s="160">
        <v>37.216150000381617</v>
      </c>
      <c r="L507" s="160">
        <v>9.0863500003812305</v>
      </c>
      <c r="M507" s="160">
        <v>82.253100000000359</v>
      </c>
      <c r="N507" s="160">
        <v>9.5691200027465584</v>
      </c>
      <c r="O507" s="160">
        <v>0.2837401194092945</v>
      </c>
      <c r="P507" s="160">
        <v>34.531180000877441</v>
      </c>
      <c r="Q507" s="146">
        <v>42.439618878838871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7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0.79410000000000003</v>
      </c>
      <c r="I510" s="162">
        <v>24.183540013691402</v>
      </c>
      <c r="J510" s="161">
        <v>2.4895383736641694</v>
      </c>
      <c r="K510" s="160">
        <v>1.2000000000000066E-3</v>
      </c>
      <c r="L510" s="160">
        <v>0</v>
      </c>
      <c r="M510" s="160">
        <v>3.0000000000000304E-3</v>
      </c>
      <c r="N510" s="160">
        <v>0</v>
      </c>
      <c r="O510" s="160">
        <v>0</v>
      </c>
      <c r="P510" s="160">
        <v>1.0500000000000093E-3</v>
      </c>
      <c r="Q510" s="146" t="s">
        <v>189</v>
      </c>
      <c r="T510" s="130"/>
    </row>
    <row r="511" spans="1:20" ht="10.7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13.772400000000001</v>
      </c>
      <c r="I511" s="162">
        <v>3.407139070047311</v>
      </c>
      <c r="J511" s="161">
        <v>390.44943294704075</v>
      </c>
      <c r="K511" s="160">
        <v>3.1000000000001693E-2</v>
      </c>
      <c r="L511" s="160">
        <v>3.0799999999998162E-2</v>
      </c>
      <c r="M511" s="160">
        <v>1.4600000000002222E-2</v>
      </c>
      <c r="N511" s="160">
        <v>7.2164496600635175E-16</v>
      </c>
      <c r="O511" s="160">
        <v>1.7852696395567982E-16</v>
      </c>
      <c r="P511" s="160">
        <v>1.91000000000007E-2</v>
      </c>
      <c r="Q511" s="146" t="s">
        <v>189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1852.5085500037194</v>
      </c>
      <c r="I514" s="176">
        <v>49.008162698511086</v>
      </c>
      <c r="J514" s="185">
        <v>1927.4914499962811</v>
      </c>
      <c r="K514" s="177">
        <v>37.248350000381834</v>
      </c>
      <c r="L514" s="177">
        <v>9.1171500003811161</v>
      </c>
      <c r="M514" s="177">
        <v>82.270700000000375</v>
      </c>
      <c r="N514" s="177">
        <v>9.5691200027464447</v>
      </c>
      <c r="O514" s="177">
        <v>0.25315132282397995</v>
      </c>
      <c r="P514" s="186">
        <v>34.551330000877442</v>
      </c>
      <c r="Q514" s="153" t="s">
        <v>189</v>
      </c>
      <c r="T514" s="130"/>
    </row>
    <row r="515" spans="1:20" ht="10.7" customHeight="1" x14ac:dyDescent="0.2">
      <c r="A515" s="122"/>
      <c r="B515" s="187" t="s">
        <v>210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114</v>
      </c>
      <c r="C516" s="123"/>
      <c r="J516" s="188"/>
      <c r="T516" s="130"/>
    </row>
    <row r="520" spans="1:20" ht="10.7" customHeight="1" x14ac:dyDescent="0.2">
      <c r="A520" s="122"/>
      <c r="B520" s="123" t="s">
        <v>188</v>
      </c>
      <c r="C520" s="123"/>
      <c r="P520" s="128"/>
      <c r="T520" s="130"/>
    </row>
    <row r="521" spans="1:20" ht="10.7" customHeight="1" x14ac:dyDescent="0.2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43089</v>
      </c>
      <c r="L525" s="151">
        <v>43110</v>
      </c>
      <c r="M525" s="151">
        <v>43118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163.7391773078003</v>
      </c>
      <c r="D528" s="160">
        <v>104.2391773078003</v>
      </c>
      <c r="E528" s="160">
        <v>8</v>
      </c>
      <c r="F528" s="160">
        <v>-59.5</v>
      </c>
      <c r="G528" s="161">
        <v>104.2391773078003</v>
      </c>
      <c r="H528" s="160">
        <v>104.5506</v>
      </c>
      <c r="I528" s="162">
        <v>100.29875781855043</v>
      </c>
      <c r="J528" s="161">
        <v>-0.31142269219969876</v>
      </c>
      <c r="K528" s="160">
        <v>1.2680000000000007</v>
      </c>
      <c r="L528" s="160">
        <v>1.2810000000000059</v>
      </c>
      <c r="M528" s="160">
        <v>7.7680000000000007</v>
      </c>
      <c r="N528" s="160">
        <v>6.3000000000002387E-2</v>
      </c>
      <c r="O528" s="160">
        <v>6.0437929027369684E-2</v>
      </c>
      <c r="P528" s="160">
        <v>2.5950000000000024</v>
      </c>
      <c r="Q528" s="146">
        <v>0</v>
      </c>
      <c r="T528" s="130"/>
    </row>
    <row r="529" spans="1:20" ht="10.7" customHeight="1" x14ac:dyDescent="0.2">
      <c r="A529" s="122"/>
      <c r="B529" s="158" t="s">
        <v>81</v>
      </c>
      <c r="C529" s="159">
        <v>30.303776379118844</v>
      </c>
      <c r="D529" s="160">
        <v>12.703776379118842</v>
      </c>
      <c r="E529" s="160">
        <v>0</v>
      </c>
      <c r="F529" s="160">
        <v>-17.600000000000001</v>
      </c>
      <c r="G529" s="161">
        <v>12.703776379118842</v>
      </c>
      <c r="H529" s="160">
        <v>10.377000000000001</v>
      </c>
      <c r="I529" s="162">
        <v>81.684372349757695</v>
      </c>
      <c r="J529" s="161">
        <v>2.3267763791188418</v>
      </c>
      <c r="K529" s="160">
        <v>0.37899999999999956</v>
      </c>
      <c r="L529" s="160">
        <v>0</v>
      </c>
      <c r="M529" s="160">
        <v>1.8680000000000003</v>
      </c>
      <c r="N529" s="160">
        <v>0</v>
      </c>
      <c r="O529" s="160">
        <v>0</v>
      </c>
      <c r="P529" s="160">
        <v>0.56174999999999997</v>
      </c>
      <c r="Q529" s="146">
        <v>2.1420140260237508</v>
      </c>
      <c r="T529" s="130"/>
    </row>
    <row r="530" spans="1:20" ht="10.7" customHeight="1" x14ac:dyDescent="0.2">
      <c r="A530" s="122"/>
      <c r="B530" s="158" t="s">
        <v>82</v>
      </c>
      <c r="C530" s="159">
        <v>37.804705664568672</v>
      </c>
      <c r="D530" s="160">
        <v>12.904705664568667</v>
      </c>
      <c r="E530" s="160">
        <v>0</v>
      </c>
      <c r="F530" s="160">
        <v>-24.900000000000006</v>
      </c>
      <c r="G530" s="161">
        <v>12.904705664568667</v>
      </c>
      <c r="H530" s="160">
        <v>10.861000000000001</v>
      </c>
      <c r="I530" s="162">
        <v>84.163097418177529</v>
      </c>
      <c r="J530" s="161">
        <v>2.043705664568666</v>
      </c>
      <c r="K530" s="160">
        <v>0.58800000000000097</v>
      </c>
      <c r="L530" s="160">
        <v>0</v>
      </c>
      <c r="M530" s="160">
        <v>1.1669999999999998</v>
      </c>
      <c r="N530" s="160">
        <v>0</v>
      </c>
      <c r="O530" s="160">
        <v>0</v>
      </c>
      <c r="P530" s="160">
        <v>0.4387500000000002</v>
      </c>
      <c r="Q530" s="146">
        <v>2.65801860870351</v>
      </c>
      <c r="T530" s="130"/>
    </row>
    <row r="531" spans="1:20" ht="10.7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193.465</v>
      </c>
      <c r="I531" s="162">
        <v>99.764721463619992</v>
      </c>
      <c r="J531" s="161">
        <v>0.45625509070714543</v>
      </c>
      <c r="K531" s="160">
        <v>0.4480000000000075</v>
      </c>
      <c r="L531" s="160">
        <v>1.5310000000000059</v>
      </c>
      <c r="M531" s="160">
        <v>9.9329999999999927</v>
      </c>
      <c r="N531" s="160">
        <v>0</v>
      </c>
      <c r="O531" s="160">
        <v>0</v>
      </c>
      <c r="P531" s="160">
        <v>2.9780000000000015</v>
      </c>
      <c r="Q531" s="146">
        <v>0</v>
      </c>
      <c r="T531" s="130"/>
    </row>
    <row r="532" spans="1:20" ht="10.7" customHeight="1" x14ac:dyDescent="0.2">
      <c r="A532" s="122"/>
      <c r="B532" s="158" t="s">
        <v>84</v>
      </c>
      <c r="C532" s="159">
        <v>9.6031829144425451</v>
      </c>
      <c r="D532" s="160">
        <v>7.5031829144425446</v>
      </c>
      <c r="E532" s="160">
        <v>0</v>
      </c>
      <c r="F532" s="160">
        <v>-2.1000000000000005</v>
      </c>
      <c r="G532" s="161">
        <v>7.5031829144425446</v>
      </c>
      <c r="H532" s="160">
        <v>12.269299999999999</v>
      </c>
      <c r="I532" s="162">
        <v>163.52127010502923</v>
      </c>
      <c r="J532" s="161">
        <v>-4.7661170855574548</v>
      </c>
      <c r="K532" s="160">
        <v>0</v>
      </c>
      <c r="L532" s="160">
        <v>0</v>
      </c>
      <c r="M532" s="160">
        <v>0</v>
      </c>
      <c r="N532" s="160">
        <v>3.2300000000001106E-2</v>
      </c>
      <c r="O532" s="160">
        <v>0.43048397417885503</v>
      </c>
      <c r="P532" s="160">
        <v>8.0750000000002764E-3</v>
      </c>
      <c r="Q532" s="146">
        <v>0</v>
      </c>
      <c r="T532" s="130"/>
    </row>
    <row r="533" spans="1:20" ht="10.7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7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10.522</v>
      </c>
      <c r="I534" s="162">
        <v>86.233366578683317</v>
      </c>
      <c r="J534" s="161">
        <v>1.6797734172528678</v>
      </c>
      <c r="K534" s="160">
        <v>4.4999999999999929E-2</v>
      </c>
      <c r="L534" s="160">
        <v>2.2999999999999687E-2</v>
      </c>
      <c r="M534" s="160">
        <v>0</v>
      </c>
      <c r="N534" s="160">
        <v>0</v>
      </c>
      <c r="O534" s="160">
        <v>0</v>
      </c>
      <c r="P534" s="160">
        <v>1.6999999999999904E-2</v>
      </c>
      <c r="Q534" s="146" t="s">
        <v>189</v>
      </c>
      <c r="T534" s="130"/>
    </row>
    <row r="535" spans="1:20" ht="10.7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1.0815999999999999</v>
      </c>
      <c r="I535" s="162">
        <v>28.455838635398443</v>
      </c>
      <c r="J535" s="161">
        <v>2.7193774157719366</v>
      </c>
      <c r="K535" s="160">
        <v>0</v>
      </c>
      <c r="L535" s="160">
        <v>0</v>
      </c>
      <c r="M535" s="160">
        <v>0.20499999999999996</v>
      </c>
      <c r="N535" s="160">
        <v>0</v>
      </c>
      <c r="O535" s="160">
        <v>0</v>
      </c>
      <c r="P535" s="160">
        <v>5.124999999999999E-2</v>
      </c>
      <c r="Q535" s="146" t="s">
        <v>189</v>
      </c>
      <c r="T535" s="130"/>
    </row>
    <row r="536" spans="1:20" ht="10.7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7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7" customHeight="1" x14ac:dyDescent="0.2">
      <c r="A538" s="122"/>
      <c r="B538" s="165" t="s">
        <v>91</v>
      </c>
      <c r="C538" s="159">
        <v>459.77805070724838</v>
      </c>
      <c r="D538" s="160">
        <v>349.07805070724834</v>
      </c>
      <c r="E538" s="160">
        <v>8</v>
      </c>
      <c r="F538" s="160">
        <v>-110.69999999999999</v>
      </c>
      <c r="G538" s="161">
        <v>349.07805070724834</v>
      </c>
      <c r="H538" s="160">
        <v>343.12649999999996</v>
      </c>
      <c r="I538" s="162">
        <v>98.295065904261165</v>
      </c>
      <c r="J538" s="161">
        <v>5.9515507072483835</v>
      </c>
      <c r="K538" s="160">
        <v>2.7280000000000086</v>
      </c>
      <c r="L538" s="160">
        <v>2.8350000000000115</v>
      </c>
      <c r="M538" s="160">
        <v>20.940999999999992</v>
      </c>
      <c r="N538" s="160">
        <v>9.5300000000003493E-2</v>
      </c>
      <c r="O538" s="160">
        <v>2.7300484750307639E-2</v>
      </c>
      <c r="P538" s="166">
        <v>6.6498250000000034</v>
      </c>
      <c r="Q538" s="146">
        <v>0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7.2143000000000006</v>
      </c>
      <c r="I540" s="162">
        <v>79.989184833704243</v>
      </c>
      <c r="J540" s="161">
        <v>1.8047942875569634</v>
      </c>
      <c r="K540" s="160">
        <v>3.1599999999999184E-2</v>
      </c>
      <c r="L540" s="160">
        <v>0.25950000000000095</v>
      </c>
      <c r="M540" s="160">
        <v>0.35699999999999932</v>
      </c>
      <c r="N540" s="160">
        <v>1.4700000000000379E-2</v>
      </c>
      <c r="O540" s="160">
        <v>0.16298754100265897</v>
      </c>
      <c r="P540" s="160">
        <v>0.16569999999999996</v>
      </c>
      <c r="Q540" s="146">
        <v>8.8919389713757617</v>
      </c>
      <c r="T540" s="130"/>
    </row>
    <row r="541" spans="1:20" ht="10.7" customHeight="1" x14ac:dyDescent="0.2">
      <c r="A541" s="122"/>
      <c r="B541" s="158" t="s">
        <v>93</v>
      </c>
      <c r="C541" s="159">
        <v>117.36863787243595</v>
      </c>
      <c r="D541" s="160">
        <v>24.26863787243596</v>
      </c>
      <c r="E541" s="160">
        <v>0</v>
      </c>
      <c r="F541" s="160">
        <v>-93.1</v>
      </c>
      <c r="G541" s="161">
        <v>24.26863787243596</v>
      </c>
      <c r="H541" s="160">
        <v>26.958300000000001</v>
      </c>
      <c r="I541" s="162">
        <v>111.08287223082647</v>
      </c>
      <c r="J541" s="161">
        <v>-2.6896621275640413</v>
      </c>
      <c r="K541" s="160">
        <v>0.30689999999999884</v>
      </c>
      <c r="L541" s="160">
        <v>0.79390000000000072</v>
      </c>
      <c r="M541" s="160">
        <v>1.9725999999999999</v>
      </c>
      <c r="N541" s="160">
        <v>1.132200000000001</v>
      </c>
      <c r="O541" s="160">
        <v>4.6652803752366374</v>
      </c>
      <c r="P541" s="160">
        <v>1.0514000000000001</v>
      </c>
      <c r="Q541" s="146">
        <v>0</v>
      </c>
      <c r="T541" s="130"/>
    </row>
    <row r="542" spans="1:20" ht="10.7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7" customHeight="1" x14ac:dyDescent="0.2">
      <c r="A543" s="122"/>
      <c r="B543" s="158" t="s">
        <v>95</v>
      </c>
      <c r="C543" s="159">
        <v>32.337162367040399</v>
      </c>
      <c r="D543" s="160">
        <v>4.3371623670403991</v>
      </c>
      <c r="E543" s="160">
        <v>0</v>
      </c>
      <c r="F543" s="160">
        <v>-28</v>
      </c>
      <c r="G543" s="161">
        <v>4.3371623670403991</v>
      </c>
      <c r="H543" s="160">
        <v>0</v>
      </c>
      <c r="I543" s="162">
        <v>0</v>
      </c>
      <c r="J543" s="161">
        <v>4.3371623670403991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7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3.1841000007629399</v>
      </c>
      <c r="I544" s="162">
        <v>101.81038724081685</v>
      </c>
      <c r="J544" s="161">
        <v>-5.6619507803572056E-2</v>
      </c>
      <c r="K544" s="160">
        <v>5.4000000000002935E-3</v>
      </c>
      <c r="L544" s="160">
        <v>1.4299999999999979E-2</v>
      </c>
      <c r="M544" s="160">
        <v>0</v>
      </c>
      <c r="N544" s="160">
        <v>2.2599999999999731E-2</v>
      </c>
      <c r="O544" s="160">
        <v>0.72262640968911551</v>
      </c>
      <c r="P544" s="160">
        <v>1.0575000000000001E-2</v>
      </c>
      <c r="Q544" s="146">
        <v>0</v>
      </c>
      <c r="T544" s="130"/>
    </row>
    <row r="545" spans="1:21" ht="10.7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7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1" ht="10.7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7" customHeight="1" x14ac:dyDescent="0.2">
      <c r="A548" s="122"/>
      <c r="B548" s="158" t="s">
        <v>100</v>
      </c>
      <c r="C548" s="159">
        <v>70.60660977387343</v>
      </c>
      <c r="D548" s="160">
        <v>86.006609773873421</v>
      </c>
      <c r="E548" s="160">
        <v>-17</v>
      </c>
      <c r="F548" s="160">
        <v>15.399999999999991</v>
      </c>
      <c r="G548" s="161">
        <v>86.006609773873421</v>
      </c>
      <c r="H548" s="160">
        <v>85.245999999999995</v>
      </c>
      <c r="I548" s="162">
        <v>99.115638000529032</v>
      </c>
      <c r="J548" s="161">
        <v>0.76060977387342632</v>
      </c>
      <c r="K548" s="160">
        <v>0.17600000000000193</v>
      </c>
      <c r="L548" s="160">
        <v>0</v>
      </c>
      <c r="M548" s="160">
        <v>0</v>
      </c>
      <c r="N548" s="160">
        <v>0.34669999999999845</v>
      </c>
      <c r="O548" s="160">
        <v>0.40310855283278113</v>
      </c>
      <c r="P548" s="160">
        <v>0.1306750000000001</v>
      </c>
      <c r="Q548" s="146">
        <v>3.820621954263828</v>
      </c>
      <c r="T548" s="130"/>
    </row>
    <row r="549" spans="1:21" ht="10.7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18.712199999999999</v>
      </c>
      <c r="I549" s="162">
        <v>66.281351414825878</v>
      </c>
      <c r="J549" s="161">
        <v>9.5192702409861205</v>
      </c>
      <c r="K549" s="160">
        <v>0.10010000000000119</v>
      </c>
      <c r="L549" s="160">
        <v>0.13969999999999771</v>
      </c>
      <c r="M549" s="160">
        <v>5.6000000000000938E-2</v>
      </c>
      <c r="N549" s="160">
        <v>2.2914999999999992</v>
      </c>
      <c r="O549" s="160">
        <v>8.1168284203393206</v>
      </c>
      <c r="P549" s="160">
        <v>0.64682499999999976</v>
      </c>
      <c r="Q549" s="146">
        <v>12.716917622210218</v>
      </c>
      <c r="T549" s="130"/>
    </row>
    <row r="550" spans="1:21" ht="10.7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7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8.6999999999999994E-3</v>
      </c>
      <c r="M551" s="160">
        <v>0</v>
      </c>
      <c r="N551" s="160">
        <v>0</v>
      </c>
      <c r="O551" s="160">
        <v>0</v>
      </c>
      <c r="P551" s="160">
        <v>2.1749999999999999E-3</v>
      </c>
      <c r="Q551" s="146">
        <v>16.487868581652503</v>
      </c>
      <c r="T551" s="130"/>
    </row>
    <row r="552" spans="1:21" ht="10.7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0.46479999999999988</v>
      </c>
      <c r="L552" s="160">
        <v>0.53069999999999995</v>
      </c>
      <c r="M552" s="160">
        <v>0</v>
      </c>
      <c r="N552" s="160">
        <v>0</v>
      </c>
      <c r="O552" s="160">
        <v>0</v>
      </c>
      <c r="P552" s="160">
        <v>0.24887499999999996</v>
      </c>
      <c r="Q552" s="146">
        <v>0</v>
      </c>
      <c r="T552" s="130"/>
    </row>
    <row r="553" spans="1:21" ht="10.7" customHeight="1" x14ac:dyDescent="0.2">
      <c r="A553" s="122"/>
      <c r="B553" s="165" t="s">
        <v>106</v>
      </c>
      <c r="C553" s="169">
        <v>816.36171582002976</v>
      </c>
      <c r="D553" s="160">
        <v>527.26171582002951</v>
      </c>
      <c r="E553" s="160">
        <v>-9</v>
      </c>
      <c r="F553" s="160">
        <v>-289.10000000000002</v>
      </c>
      <c r="G553" s="161">
        <v>527.26171582002951</v>
      </c>
      <c r="H553" s="160">
        <v>498.29510000076294</v>
      </c>
      <c r="I553" s="162">
        <v>94.506216751539441</v>
      </c>
      <c r="J553" s="161">
        <v>28.966615819266565</v>
      </c>
      <c r="K553" s="160">
        <v>3.8128000000000952</v>
      </c>
      <c r="L553" s="160">
        <v>4.5817999999999302</v>
      </c>
      <c r="M553" s="160">
        <v>23.326599999999928</v>
      </c>
      <c r="N553" s="160">
        <v>3.9030000000000769</v>
      </c>
      <c r="O553" s="160">
        <v>0.74023959693904451</v>
      </c>
      <c r="P553" s="160">
        <v>8.9060500000000076</v>
      </c>
      <c r="Q553" s="146">
        <v>1.2524649894472342</v>
      </c>
      <c r="T553" s="130"/>
    </row>
    <row r="554" spans="1:21" ht="10.7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7" customHeight="1" x14ac:dyDescent="0.2">
      <c r="A556" s="122"/>
      <c r="B556" s="158" t="s">
        <v>108</v>
      </c>
      <c r="C556" s="159">
        <v>10.791446812960258</v>
      </c>
      <c r="D556" s="159">
        <v>23.79144681296026</v>
      </c>
      <c r="E556" s="170">
        <v>0.1</v>
      </c>
      <c r="F556" s="160">
        <v>2.0999999999999996</v>
      </c>
      <c r="G556" s="161">
        <v>12.891446812960258</v>
      </c>
      <c r="H556" s="160">
        <v>12.296999999999999</v>
      </c>
      <c r="I556" s="162">
        <v>95.388827789580304</v>
      </c>
      <c r="J556" s="161">
        <v>0.5944468129602587</v>
      </c>
      <c r="K556" s="160">
        <v>0.67549999999999955</v>
      </c>
      <c r="L556" s="160">
        <v>1.3701000000000012</v>
      </c>
      <c r="M556" s="160">
        <v>0</v>
      </c>
      <c r="N556" s="160">
        <v>0</v>
      </c>
      <c r="O556" s="160">
        <v>0</v>
      </c>
      <c r="P556" s="160">
        <v>0.51140000000000019</v>
      </c>
      <c r="Q556" s="146">
        <v>0</v>
      </c>
      <c r="T556" s="130"/>
    </row>
    <row r="557" spans="1:21" ht="10.7" customHeight="1" x14ac:dyDescent="0.2">
      <c r="A557" s="122"/>
      <c r="B557" s="171" t="s">
        <v>109</v>
      </c>
      <c r="C557" s="159">
        <v>64.846837367010039</v>
      </c>
      <c r="D557" s="159">
        <v>228.14683736701005</v>
      </c>
      <c r="E557" s="170">
        <v>-8.0999999999999979</v>
      </c>
      <c r="F557" s="160">
        <v>147.9</v>
      </c>
      <c r="G557" s="161">
        <v>212.74683736701004</v>
      </c>
      <c r="H557" s="160">
        <v>169.9605</v>
      </c>
      <c r="I557" s="162">
        <v>79.888614140383552</v>
      </c>
      <c r="J557" s="161">
        <v>42.786337367010049</v>
      </c>
      <c r="K557" s="160">
        <v>3.6841000000000008</v>
      </c>
      <c r="L557" s="160">
        <v>8.579400000000021</v>
      </c>
      <c r="M557" s="160">
        <v>0.30819999999998338</v>
      </c>
      <c r="N557" s="160">
        <v>0.4088000000000136</v>
      </c>
      <c r="O557" s="160">
        <v>0.19215326773332561</v>
      </c>
      <c r="P557" s="160">
        <v>3.2451250000000047</v>
      </c>
      <c r="Q557" s="146">
        <v>11.184804088289352</v>
      </c>
      <c r="T557" s="130"/>
    </row>
    <row r="558" spans="1:21" ht="10.7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112</v>
      </c>
      <c r="C560" s="173">
        <v>892</v>
      </c>
      <c r="D560" s="173">
        <v>794.5999999999998</v>
      </c>
      <c r="E560" s="174">
        <v>-17</v>
      </c>
      <c r="F560" s="177">
        <v>-112.80000000000001</v>
      </c>
      <c r="G560" s="177">
        <v>779.19999999999982</v>
      </c>
      <c r="H560" s="177">
        <v>701.65260000076296</v>
      </c>
      <c r="I560" s="176">
        <v>90.047818275251942</v>
      </c>
      <c r="J560" s="185">
        <v>77.547399999236859</v>
      </c>
      <c r="K560" s="177">
        <v>8.1723999999999251</v>
      </c>
      <c r="L560" s="177">
        <v>14.531300000000101</v>
      </c>
      <c r="M560" s="177">
        <v>23.634800000000041</v>
      </c>
      <c r="N560" s="177">
        <v>4.311800000000062</v>
      </c>
      <c r="O560" s="177">
        <v>0.54263780518500671</v>
      </c>
      <c r="P560" s="186">
        <v>12.662575000000032</v>
      </c>
      <c r="Q560" s="153">
        <v>4.124141416673675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43089</v>
      </c>
      <c r="L565" s="151">
        <v>43110</v>
      </c>
      <c r="M565" s="151">
        <v>43118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2.4300000000000002</v>
      </c>
      <c r="I570" s="162" t="s">
        <v>119</v>
      </c>
      <c r="J570" s="161">
        <v>-2.4300000000000002</v>
      </c>
      <c r="K570" s="160">
        <v>0</v>
      </c>
      <c r="L570" s="160">
        <v>4.0000000000000036E-2</v>
      </c>
      <c r="M570" s="160">
        <v>8.4999999999999964E-2</v>
      </c>
      <c r="N570" s="160">
        <v>0</v>
      </c>
      <c r="O570" s="160" t="s">
        <v>42</v>
      </c>
      <c r="P570" s="160">
        <v>3.125E-2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25.068000000000001</v>
      </c>
      <c r="I578" s="162">
        <v>1193.7142857142858</v>
      </c>
      <c r="J578" s="161">
        <v>-22.968</v>
      </c>
      <c r="K578" s="160">
        <v>0</v>
      </c>
      <c r="L578" s="160">
        <v>4.0000000000000036E-2</v>
      </c>
      <c r="M578" s="160">
        <v>8.4999999999999964E-2</v>
      </c>
      <c r="N578" s="160">
        <v>0</v>
      </c>
      <c r="O578" s="160">
        <v>0</v>
      </c>
      <c r="P578" s="166">
        <v>3.125E-2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7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7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94.59</v>
      </c>
      <c r="I588" s="162">
        <v>8599.0909090909081</v>
      </c>
      <c r="J588" s="161">
        <v>-93.490000000000009</v>
      </c>
      <c r="K588" s="160">
        <v>0.7049999999999994</v>
      </c>
      <c r="L588" s="160">
        <v>0.71800000000000463</v>
      </c>
      <c r="M588" s="160">
        <v>19.733000000000004</v>
      </c>
      <c r="N588" s="160">
        <v>1.1379786002407855E-15</v>
      </c>
      <c r="O588" s="160">
        <v>1.0345260002188957E-13</v>
      </c>
      <c r="P588" s="160">
        <v>5.2890000000000024</v>
      </c>
      <c r="Q588" s="146">
        <v>0</v>
      </c>
      <c r="T588" s="130"/>
    </row>
    <row r="589" spans="1:20" ht="10.7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7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120.693</v>
      </c>
      <c r="I593" s="162">
        <v>2.7177647491311362E+19</v>
      </c>
      <c r="J593" s="161">
        <v>-120.693</v>
      </c>
      <c r="K593" s="160">
        <v>0.7049999999999994</v>
      </c>
      <c r="L593" s="160">
        <v>0.75800000000001089</v>
      </c>
      <c r="M593" s="160">
        <v>19.817999999999998</v>
      </c>
      <c r="N593" s="160">
        <v>1.1379786002407855E-15</v>
      </c>
      <c r="O593" s="160">
        <v>256.25</v>
      </c>
      <c r="P593" s="160">
        <v>5.3202500000000024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120.794</v>
      </c>
      <c r="I600" s="176">
        <v>2.7200390669429584E+19</v>
      </c>
      <c r="J600" s="185">
        <v>-120.794</v>
      </c>
      <c r="K600" s="177">
        <v>0.7049999999999994</v>
      </c>
      <c r="L600" s="177">
        <v>0.75800000000001089</v>
      </c>
      <c r="M600" s="177">
        <v>19.817999999999998</v>
      </c>
      <c r="N600" s="177">
        <v>1.1379786002407855E-15</v>
      </c>
      <c r="O600" s="177">
        <v>256.25</v>
      </c>
      <c r="P600" s="186">
        <v>5.3202500000000024</v>
      </c>
      <c r="Q600" s="153">
        <v>0</v>
      </c>
      <c r="T600" s="130"/>
    </row>
    <row r="601" spans="1:20" ht="10.7" customHeight="1" x14ac:dyDescent="0.2">
      <c r="A601" s="122"/>
      <c r="B601" s="187" t="s">
        <v>210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114</v>
      </c>
      <c r="C602" s="123"/>
      <c r="J602" s="188"/>
      <c r="T602" s="130"/>
    </row>
    <row r="606" spans="1:20" ht="10.7" customHeight="1" x14ac:dyDescent="0.2">
      <c r="A606" s="122"/>
      <c r="B606" s="123" t="s">
        <v>188</v>
      </c>
      <c r="C606" s="123"/>
      <c r="P606" s="128"/>
      <c r="T606" s="130"/>
    </row>
    <row r="607" spans="1:20" ht="10.7" customHeight="1" x14ac:dyDescent="0.2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43089</v>
      </c>
      <c r="L611" s="151">
        <v>43110</v>
      </c>
      <c r="M611" s="151">
        <v>43118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7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23.590399999999999</v>
      </c>
      <c r="I614" s="162">
        <v>98.243197025316221</v>
      </c>
      <c r="J614" s="161">
        <v>0.42184788513448623</v>
      </c>
      <c r="K614" s="160">
        <v>0.14300000000000157</v>
      </c>
      <c r="L614" s="160">
        <v>9.0000000000016733E-3</v>
      </c>
      <c r="M614" s="160">
        <v>0.18199999999999639</v>
      </c>
      <c r="N614" s="160">
        <v>1.1000000000009891E-3</v>
      </c>
      <c r="O614" s="160">
        <v>4.5809955205484013E-3</v>
      </c>
      <c r="P614" s="160">
        <v>8.3775000000000155E-2</v>
      </c>
      <c r="Q614" s="146">
        <v>3.0354865429362636</v>
      </c>
      <c r="T614" s="130"/>
    </row>
    <row r="615" spans="1:20" ht="10.7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1.7642000000000002</v>
      </c>
      <c r="I615" s="162">
        <v>62.812144769078813</v>
      </c>
      <c r="J615" s="161">
        <v>1.0444925012445698</v>
      </c>
      <c r="K615" s="160">
        <v>3.4999999999999809E-2</v>
      </c>
      <c r="L615" s="160">
        <v>-1.1102230246251565E-16</v>
      </c>
      <c r="M615" s="160">
        <v>4.1200000000000236E-2</v>
      </c>
      <c r="N615" s="160">
        <v>1.1102230246251565E-16</v>
      </c>
      <c r="O615" s="160">
        <v>3.9528108688765377E-15</v>
      </c>
      <c r="P615" s="160">
        <v>1.9050000000000011E-2</v>
      </c>
      <c r="Q615" s="146" t="s">
        <v>189</v>
      </c>
      <c r="T615" s="130"/>
    </row>
    <row r="616" spans="1:20" ht="10.7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4.1776</v>
      </c>
      <c r="I616" s="162">
        <v>48.559618749927473</v>
      </c>
      <c r="J616" s="161">
        <v>4.4254329470126645</v>
      </c>
      <c r="K616" s="160">
        <v>5.3000000000000075E-2</v>
      </c>
      <c r="L616" s="160">
        <v>9.9999999999999256E-3</v>
      </c>
      <c r="M616" s="160">
        <v>0.12999999999999959</v>
      </c>
      <c r="N616" s="160">
        <v>0</v>
      </c>
      <c r="O616" s="160">
        <v>0</v>
      </c>
      <c r="P616" s="160">
        <v>4.8249999999999897E-2</v>
      </c>
      <c r="Q616" s="146" t="s">
        <v>189</v>
      </c>
      <c r="T616" s="130"/>
    </row>
    <row r="617" spans="1:20" ht="10.7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10.7296</v>
      </c>
      <c r="I617" s="162">
        <v>78.693599943798901</v>
      </c>
      <c r="J617" s="161">
        <v>2.9050539078944499</v>
      </c>
      <c r="K617" s="160">
        <v>7.3999999999998956E-2</v>
      </c>
      <c r="L617" s="160">
        <v>3.9999999999998259E-2</v>
      </c>
      <c r="M617" s="160">
        <v>0.4300000000000006</v>
      </c>
      <c r="N617" s="160">
        <v>0</v>
      </c>
      <c r="O617" s="160">
        <v>0</v>
      </c>
      <c r="P617" s="160">
        <v>0.13599999999999945</v>
      </c>
      <c r="Q617" s="146">
        <v>19.360690499223981</v>
      </c>
      <c r="T617" s="130"/>
    </row>
    <row r="618" spans="1:20" ht="10.7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61.937699998474123</v>
      </c>
      <c r="I618" s="162">
        <v>109.311414199113</v>
      </c>
      <c r="J618" s="161">
        <v>-5.2760051038738922</v>
      </c>
      <c r="K618" s="160">
        <v>2.0999999999968821E-3</v>
      </c>
      <c r="L618" s="160">
        <v>0</v>
      </c>
      <c r="M618" s="160">
        <v>0.46339999999999826</v>
      </c>
      <c r="N618" s="160">
        <v>5.6611000007629411</v>
      </c>
      <c r="O618" s="160">
        <v>9.9910530584965525</v>
      </c>
      <c r="P618" s="160">
        <v>1.5316500001907341</v>
      </c>
      <c r="Q618" s="146">
        <v>0</v>
      </c>
      <c r="T618" s="130"/>
    </row>
    <row r="619" spans="1:20" ht="10.7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0.29800000000000004</v>
      </c>
      <c r="I619" s="162">
        <v>67.286542691263975</v>
      </c>
      <c r="J619" s="161">
        <v>0.14488202080367896</v>
      </c>
      <c r="K619" s="160">
        <v>0.11100000000000004</v>
      </c>
      <c r="L619" s="160">
        <v>0</v>
      </c>
      <c r="M619" s="160">
        <v>8.0000000000000314E-3</v>
      </c>
      <c r="N619" s="160">
        <v>0</v>
      </c>
      <c r="O619" s="160">
        <v>0</v>
      </c>
      <c r="P619" s="160">
        <v>2.9750000000000019E-2</v>
      </c>
      <c r="Q619" s="146">
        <v>2.8699838925606338</v>
      </c>
      <c r="T619" s="130"/>
    </row>
    <row r="620" spans="1:20" ht="10.7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1.026</v>
      </c>
      <c r="I620" s="162">
        <v>71.107684842349244</v>
      </c>
      <c r="J620" s="161">
        <v>0.41688202080367898</v>
      </c>
      <c r="K620" s="160">
        <v>3.999999999999948E-3</v>
      </c>
      <c r="L620" s="160">
        <v>9.1000000000000053E-2</v>
      </c>
      <c r="M620" s="160">
        <v>1.2999999999999984E-2</v>
      </c>
      <c r="N620" s="160">
        <v>0</v>
      </c>
      <c r="O620" s="160">
        <v>0</v>
      </c>
      <c r="P620" s="160">
        <v>2.6999999999999996E-2</v>
      </c>
      <c r="Q620" s="146">
        <v>13.440074844580705</v>
      </c>
      <c r="T620" s="130"/>
    </row>
    <row r="621" spans="1:20" ht="10.7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2.0782999999999996</v>
      </c>
      <c r="I621" s="162">
        <v>57.89136490250695</v>
      </c>
      <c r="J621" s="161">
        <v>1.5117000000000003</v>
      </c>
      <c r="K621" s="160">
        <v>7.0000000000000062E-3</v>
      </c>
      <c r="L621" s="160">
        <v>0</v>
      </c>
      <c r="M621" s="160">
        <v>1.5000000000000013E-2</v>
      </c>
      <c r="N621" s="160">
        <v>8.699999999999708E-3</v>
      </c>
      <c r="O621" s="160">
        <v>0.24233983286907268</v>
      </c>
      <c r="P621" s="160">
        <v>7.6749999999999319E-3</v>
      </c>
      <c r="Q621" s="146" t="s">
        <v>189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7" customHeight="1" x14ac:dyDescent="0.2">
      <c r="A624" s="122"/>
      <c r="B624" s="165" t="s">
        <v>91</v>
      </c>
      <c r="C624" s="159">
        <v>172.95897980800581</v>
      </c>
      <c r="D624" s="160">
        <v>112.95897980800584</v>
      </c>
      <c r="E624" s="160">
        <v>0</v>
      </c>
      <c r="F624" s="160">
        <v>-59.999999999999972</v>
      </c>
      <c r="G624" s="161">
        <v>112.95897980800584</v>
      </c>
      <c r="H624" s="160">
        <v>105.84879999847412</v>
      </c>
      <c r="I624" s="162">
        <v>93.70552051583968</v>
      </c>
      <c r="J624" s="161">
        <v>7.1101798095317008</v>
      </c>
      <c r="K624" s="160">
        <v>0.42909999999999726</v>
      </c>
      <c r="L624" s="160">
        <v>0.1499999999999998</v>
      </c>
      <c r="M624" s="160">
        <v>1.2825999999999951</v>
      </c>
      <c r="N624" s="160">
        <v>5.6709000007629413</v>
      </c>
      <c r="O624" s="160">
        <v>5.0203180042893969</v>
      </c>
      <c r="P624" s="166">
        <v>1.8831500001907333</v>
      </c>
      <c r="Q624" s="146">
        <v>1.7756842571285092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12.09889998779297</v>
      </c>
      <c r="I626" s="162">
        <v>67.369651915466434</v>
      </c>
      <c r="J626" s="161">
        <v>5.860076559947446</v>
      </c>
      <c r="K626" s="160">
        <v>0.12659999999999849</v>
      </c>
      <c r="L626" s="160">
        <v>0.11690000000000023</v>
      </c>
      <c r="M626" s="160">
        <v>9.0499999999997804E-2</v>
      </c>
      <c r="N626" s="160">
        <v>6.1000000000001275E-2</v>
      </c>
      <c r="O626" s="160">
        <v>0.33966300828916801</v>
      </c>
      <c r="P626" s="160">
        <v>9.8749999999999449E-2</v>
      </c>
      <c r="Q626" s="146" t="s">
        <v>189</v>
      </c>
      <c r="T626" s="130"/>
    </row>
    <row r="627" spans="1:20" ht="10.7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21.130299992370603</v>
      </c>
      <c r="I627" s="162">
        <v>117.41395731774494</v>
      </c>
      <c r="J627" s="161">
        <v>-3.1338875767768499</v>
      </c>
      <c r="K627" s="160">
        <v>3.7510999999999974</v>
      </c>
      <c r="L627" s="160">
        <v>0.15419999999999834</v>
      </c>
      <c r="M627" s="160">
        <v>0.27520000000000433</v>
      </c>
      <c r="N627" s="160">
        <v>-1.3620000000000085</v>
      </c>
      <c r="O627" s="160">
        <v>-7.5681750814948323</v>
      </c>
      <c r="P627" s="160">
        <v>0.70462499999999795</v>
      </c>
      <c r="Q627" s="146">
        <v>0</v>
      </c>
      <c r="T627" s="130"/>
    </row>
    <row r="628" spans="1:20" ht="10.7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2.2700000000000001E-2</v>
      </c>
      <c r="I629" s="162">
        <v>0.69415906762987922</v>
      </c>
      <c r="J629" s="161">
        <v>3.247443841455008</v>
      </c>
      <c r="K629" s="160">
        <v>0</v>
      </c>
      <c r="L629" s="160">
        <v>0</v>
      </c>
      <c r="M629" s="160">
        <v>0</v>
      </c>
      <c r="N629" s="160">
        <v>2.2700000000000001E-2</v>
      </c>
      <c r="O629" s="160">
        <v>0.69415906762987933</v>
      </c>
      <c r="P629" s="160">
        <v>5.6750000000000004E-3</v>
      </c>
      <c r="Q629" s="146" t="s">
        <v>189</v>
      </c>
      <c r="T629" s="130"/>
    </row>
    <row r="630" spans="1:20" ht="10.7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6.5045499992370601</v>
      </c>
      <c r="I630" s="162">
        <v>74.771223659301199</v>
      </c>
      <c r="J630" s="161">
        <v>2.19471915927687</v>
      </c>
      <c r="K630" s="160">
        <v>2.3900000000000254E-2</v>
      </c>
      <c r="L630" s="160">
        <v>5.2000000000003155E-3</v>
      </c>
      <c r="M630" s="160">
        <v>4.9999999999994493E-3</v>
      </c>
      <c r="N630" s="160">
        <v>0.13029998703002965</v>
      </c>
      <c r="O630" s="160">
        <v>1.4978268249408713</v>
      </c>
      <c r="P630" s="160">
        <v>4.1099996757507418E-2</v>
      </c>
      <c r="Q630" s="146" t="s">
        <v>189</v>
      </c>
      <c r="T630" s="130"/>
    </row>
    <row r="631" spans="1:20" ht="10.7" customHeight="1" x14ac:dyDescent="0.2">
      <c r="A631" s="122"/>
      <c r="B631" s="158" t="s">
        <v>97</v>
      </c>
      <c r="C631" s="159">
        <v>4.9925382077632596</v>
      </c>
      <c r="D631" s="160">
        <v>-7.4617922367403722E-3</v>
      </c>
      <c r="E631" s="160">
        <v>0</v>
      </c>
      <c r="F631" s="160">
        <v>-5</v>
      </c>
      <c r="G631" s="161">
        <v>-7.4617922367403722E-3</v>
      </c>
      <c r="H631" s="160">
        <v>0.1038</v>
      </c>
      <c r="I631" s="162" t="s">
        <v>119</v>
      </c>
      <c r="J631" s="161">
        <v>-0.11126179223674038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7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1.7364999999999999</v>
      </c>
      <c r="I632" s="162">
        <v>34.922234771947451</v>
      </c>
      <c r="J632" s="161">
        <v>3.2359767367834844</v>
      </c>
      <c r="K632" s="160">
        <v>1.6999999999999793E-2</v>
      </c>
      <c r="L632" s="160">
        <v>0</v>
      </c>
      <c r="M632" s="160">
        <v>0</v>
      </c>
      <c r="N632" s="160">
        <v>0</v>
      </c>
      <c r="O632" s="160">
        <v>0</v>
      </c>
      <c r="P632" s="160">
        <v>4.2499999999999483E-3</v>
      </c>
      <c r="Q632" s="146" t="s">
        <v>189</v>
      </c>
      <c r="T632" s="130"/>
    </row>
    <row r="633" spans="1:20" ht="10.7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7" customHeight="1" x14ac:dyDescent="0.2">
      <c r="A634" s="122"/>
      <c r="B634" s="158" t="s">
        <v>100</v>
      </c>
      <c r="C634" s="159">
        <v>230.37596181732249</v>
      </c>
      <c r="D634" s="160">
        <v>211.6759618173225</v>
      </c>
      <c r="E634" s="160">
        <v>-5</v>
      </c>
      <c r="F634" s="160">
        <v>-18.699999999999989</v>
      </c>
      <c r="G634" s="161">
        <v>211.6759618173225</v>
      </c>
      <c r="H634" s="160">
        <v>164.74860000000001</v>
      </c>
      <c r="I634" s="162">
        <v>77.830566392880712</v>
      </c>
      <c r="J634" s="161">
        <v>46.927361817322492</v>
      </c>
      <c r="K634" s="160">
        <v>2.1291000000000224</v>
      </c>
      <c r="L634" s="160">
        <v>0.61799999999998079</v>
      </c>
      <c r="M634" s="160">
        <v>1.6220000000000141</v>
      </c>
      <c r="N634" s="160">
        <v>2.6665000000000134</v>
      </c>
      <c r="O634" s="160">
        <v>1.2597084605672972</v>
      </c>
      <c r="P634" s="160">
        <v>1.7589000000000077</v>
      </c>
      <c r="Q634" s="146">
        <v>24.679948727797083</v>
      </c>
      <c r="T634" s="130"/>
    </row>
    <row r="635" spans="1:20" ht="10.7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141.261</v>
      </c>
      <c r="I635" s="162">
        <v>80.883592832713205</v>
      </c>
      <c r="J635" s="161">
        <v>33.386286368895441</v>
      </c>
      <c r="K635" s="160">
        <v>2.2998999999999867</v>
      </c>
      <c r="L635" s="160">
        <v>1.9934000000000083</v>
      </c>
      <c r="M635" s="160">
        <v>1.2285000000000039</v>
      </c>
      <c r="N635" s="160">
        <v>8.1813999999999893</v>
      </c>
      <c r="O635" s="160">
        <v>4.6845274095579024</v>
      </c>
      <c r="P635" s="160">
        <v>3.4257999999999971</v>
      </c>
      <c r="Q635" s="146">
        <v>7.7455445060702512</v>
      </c>
      <c r="T635" s="130"/>
    </row>
    <row r="636" spans="1:20" ht="10.7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7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7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16.7668</v>
      </c>
      <c r="I638" s="162">
        <v>92.991151728216977</v>
      </c>
      <c r="J638" s="161">
        <v>1.2637326779949198</v>
      </c>
      <c r="K638" s="160">
        <v>1.496599999999999</v>
      </c>
      <c r="L638" s="160">
        <v>2.3510000000000009</v>
      </c>
      <c r="M638" s="160">
        <v>0</v>
      </c>
      <c r="N638" s="160">
        <v>0</v>
      </c>
      <c r="O638" s="160">
        <v>0</v>
      </c>
      <c r="P638" s="160">
        <v>0.96189999999999998</v>
      </c>
      <c r="Q638" s="146">
        <v>0</v>
      </c>
      <c r="T638" s="130"/>
    </row>
    <row r="639" spans="1:20" ht="10.7" customHeight="1" x14ac:dyDescent="0.2">
      <c r="A639" s="122"/>
      <c r="B639" s="165" t="s">
        <v>106</v>
      </c>
      <c r="C639" s="169">
        <v>728.18474308553709</v>
      </c>
      <c r="D639" s="160">
        <v>570.68474308553721</v>
      </c>
      <c r="E639" s="160">
        <v>-5</v>
      </c>
      <c r="F639" s="160">
        <v>-157.49999999999989</v>
      </c>
      <c r="G639" s="161">
        <v>570.68474308553721</v>
      </c>
      <c r="H639" s="160">
        <v>470.75534997787474</v>
      </c>
      <c r="I639" s="162">
        <v>82.489562877155009</v>
      </c>
      <c r="J639" s="161">
        <v>99.929393107662463</v>
      </c>
      <c r="K639" s="160">
        <v>10.273299999999992</v>
      </c>
      <c r="L639" s="160">
        <v>5.3886999999999716</v>
      </c>
      <c r="M639" s="160">
        <v>4.5038000000000125</v>
      </c>
      <c r="N639" s="160">
        <v>15.37079998779295</v>
      </c>
      <c r="O639" s="160">
        <v>2.6933959903478781</v>
      </c>
      <c r="P639" s="160">
        <v>8.8841499969482314</v>
      </c>
      <c r="Q639" s="146">
        <v>9.2480533469143271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1.36</v>
      </c>
      <c r="I642" s="162">
        <v>70.63558624312202</v>
      </c>
      <c r="J642" s="161">
        <v>0.5653751151990003</v>
      </c>
      <c r="K642" s="160">
        <v>1.7999999999999849E-2</v>
      </c>
      <c r="L642" s="160">
        <v>5.6000000000002159E-3</v>
      </c>
      <c r="M642" s="160">
        <v>2.0300000000000096E-2</v>
      </c>
      <c r="N642" s="160">
        <v>0</v>
      </c>
      <c r="O642" s="160">
        <v>0</v>
      </c>
      <c r="P642" s="160">
        <v>1.097500000000004E-2</v>
      </c>
      <c r="Q642" s="146">
        <v>49.514816874623982</v>
      </c>
      <c r="T642" s="130"/>
    </row>
    <row r="643" spans="1:20" ht="10.7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21.722899999999999</v>
      </c>
      <c r="I643" s="162">
        <v>82.56555527591911</v>
      </c>
      <c r="J643" s="161">
        <v>4.5869817992636399</v>
      </c>
      <c r="K643" s="160">
        <v>0.23629999999999818</v>
      </c>
      <c r="L643" s="160">
        <v>0.21299999999999786</v>
      </c>
      <c r="M643" s="160">
        <v>1.4500000000000846E-2</v>
      </c>
      <c r="N643" s="160">
        <v>1.6400000000001747E-2</v>
      </c>
      <c r="O643" s="160">
        <v>6.2333993459676995E-2</v>
      </c>
      <c r="P643" s="160">
        <v>0.12004999999999966</v>
      </c>
      <c r="Q643" s="146">
        <v>36.208927940555213</v>
      </c>
      <c r="T643" s="130"/>
    </row>
    <row r="644" spans="1:20" ht="10.7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112</v>
      </c>
      <c r="C646" s="173">
        <v>739.31999999999971</v>
      </c>
      <c r="D646" s="173">
        <v>598.91999999999985</v>
      </c>
      <c r="E646" s="174">
        <v>-5</v>
      </c>
      <c r="F646" s="177">
        <v>-140.39999999999989</v>
      </c>
      <c r="G646" s="185">
        <v>598.91999999999973</v>
      </c>
      <c r="H646" s="177">
        <v>493.83824997787474</v>
      </c>
      <c r="I646" s="176">
        <v>82.454793624837194</v>
      </c>
      <c r="J646" s="185">
        <v>105.08175002212499</v>
      </c>
      <c r="K646" s="177">
        <v>10.527599999999993</v>
      </c>
      <c r="L646" s="177">
        <v>5.6073000000000377</v>
      </c>
      <c r="M646" s="177">
        <v>4.5385999999999882</v>
      </c>
      <c r="N646" s="177">
        <v>15.38719998779294</v>
      </c>
      <c r="O646" s="177">
        <v>2.5691578153664838</v>
      </c>
      <c r="P646" s="186">
        <v>9.0151749969482395</v>
      </c>
      <c r="Q646" s="153">
        <v>9.6560965325350434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43089</v>
      </c>
      <c r="L651" s="151">
        <v>43110</v>
      </c>
      <c r="M651" s="151">
        <v>43118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7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7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7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7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7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7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7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7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7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7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7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7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7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7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7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7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7" customHeight="1" x14ac:dyDescent="0.2">
      <c r="A687" s="122"/>
      <c r="B687" s="187" t="s">
        <v>210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114</v>
      </c>
      <c r="C688" s="123"/>
      <c r="J688" s="188"/>
      <c r="T688" s="130"/>
    </row>
    <row r="692" spans="1:20" ht="10.7" customHeight="1" x14ac:dyDescent="0.2">
      <c r="A692" s="122"/>
      <c r="B692" s="123" t="s">
        <v>188</v>
      </c>
      <c r="C692" s="123"/>
      <c r="P692" s="128"/>
      <c r="T692" s="130"/>
    </row>
    <row r="693" spans="1:20" ht="10.7" customHeight="1" x14ac:dyDescent="0.2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43089</v>
      </c>
      <c r="L697" s="151">
        <v>43110</v>
      </c>
      <c r="M697" s="151">
        <v>43118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7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7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7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7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7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7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7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7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7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6.5989000000000004</v>
      </c>
      <c r="I713" s="162">
        <v>78.089008300579607</v>
      </c>
      <c r="J713" s="161">
        <v>1.8515850856852545</v>
      </c>
      <c r="K713" s="160">
        <v>0.10390000000000033</v>
      </c>
      <c r="L713" s="160">
        <v>0</v>
      </c>
      <c r="M713" s="160">
        <v>0</v>
      </c>
      <c r="N713" s="160">
        <v>-4.9999999999999822E-2</v>
      </c>
      <c r="O713" s="160">
        <v>-0.59168200988482422</v>
      </c>
      <c r="P713" s="160">
        <v>1.3475000000000126E-2</v>
      </c>
      <c r="Q713" s="146" t="s">
        <v>189</v>
      </c>
      <c r="T713" s="130"/>
    </row>
    <row r="714" spans="1:20" ht="10.7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7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7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7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7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7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7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6.5989000000000004</v>
      </c>
      <c r="I725" s="162">
        <v>1.3357049541118531</v>
      </c>
      <c r="J725" s="161">
        <v>487.43984558418407</v>
      </c>
      <c r="K725" s="160">
        <v>0.10390000000000033</v>
      </c>
      <c r="L725" s="160">
        <v>0</v>
      </c>
      <c r="M725" s="160">
        <v>0</v>
      </c>
      <c r="N725" s="160">
        <v>-4.9999999999999822E-2</v>
      </c>
      <c r="O725" s="160">
        <v>-1.0120663702373488E-2</v>
      </c>
      <c r="P725" s="160">
        <v>1.3475000000000126E-2</v>
      </c>
      <c r="Q725" s="146" t="s">
        <v>189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7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6.8389000000000006</v>
      </c>
      <c r="I732" s="176">
        <v>1.329333030103351</v>
      </c>
      <c r="J732" s="185">
        <v>507.62209999999999</v>
      </c>
      <c r="K732" s="177">
        <v>0.10390000000000033</v>
      </c>
      <c r="L732" s="177">
        <v>0</v>
      </c>
      <c r="M732" s="177">
        <v>0</v>
      </c>
      <c r="N732" s="177">
        <v>-4.9999999999999822E-2</v>
      </c>
      <c r="O732" s="177">
        <v>-9.7189096938348728E-3</v>
      </c>
      <c r="P732" s="186">
        <v>1.3475000000000126E-2</v>
      </c>
      <c r="Q732" s="153" t="s">
        <v>189</v>
      </c>
      <c r="T732" s="130"/>
    </row>
    <row r="733" spans="1:20" ht="10.7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43089</v>
      </c>
      <c r="L743" s="151">
        <v>43110</v>
      </c>
      <c r="M743" s="151">
        <v>43118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7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43089</v>
      </c>
      <c r="L783" s="151">
        <v>43110</v>
      </c>
      <c r="M783" s="151">
        <v>43118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154.68960000000001</v>
      </c>
      <c r="I786" s="162" t="s">
        <v>119</v>
      </c>
      <c r="J786" s="161">
        <v>-154.68960000000001</v>
      </c>
      <c r="K786" s="160">
        <v>4.0674999999999955</v>
      </c>
      <c r="L786" s="160">
        <v>-2.5099996948256376E-2</v>
      </c>
      <c r="M786" s="160">
        <v>10.203000000000003</v>
      </c>
      <c r="N786" s="160">
        <v>0.96100000000001273</v>
      </c>
      <c r="O786" s="160" t="s">
        <v>42</v>
      </c>
      <c r="P786" s="160">
        <v>3.8016000007629387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-2.6430000000000007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-0.66075000000000017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4.2510000000000003</v>
      </c>
      <c r="I792" s="162" t="s">
        <v>119</v>
      </c>
      <c r="J792" s="161">
        <v>-4.2510000000000003</v>
      </c>
      <c r="K792" s="160">
        <v>0</v>
      </c>
      <c r="L792" s="160">
        <v>0</v>
      </c>
      <c r="M792" s="160">
        <v>7.099999999999973E-2</v>
      </c>
      <c r="N792" s="160">
        <v>-7.099999999999973E-2</v>
      </c>
      <c r="O792" s="160" t="s">
        <v>42</v>
      </c>
      <c r="P792" s="160">
        <v>0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185.64640000000003</v>
      </c>
      <c r="I796" s="162" t="s">
        <v>119</v>
      </c>
      <c r="J796" s="161">
        <v>-185.64640000000003</v>
      </c>
      <c r="K796" s="160">
        <v>1.4244999999999948</v>
      </c>
      <c r="L796" s="160">
        <v>-2.5099996948256376E-2</v>
      </c>
      <c r="M796" s="160">
        <v>10.274000000000003</v>
      </c>
      <c r="N796" s="160">
        <v>0.890000000000013</v>
      </c>
      <c r="O796" s="160" t="s">
        <v>42</v>
      </c>
      <c r="P796" s="166">
        <v>3.1408500007629385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0.15500000000000025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3.8750000000000062E-2</v>
      </c>
      <c r="Q799" s="146">
        <v>0</v>
      </c>
      <c r="T799" s="130"/>
    </row>
    <row r="800" spans="1:20" ht="10.7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0.23399999999999999</v>
      </c>
      <c r="L802" s="160">
        <v>0</v>
      </c>
      <c r="M802" s="160">
        <v>0.22399999999999975</v>
      </c>
      <c r="N802" s="160">
        <v>0</v>
      </c>
      <c r="O802" s="160" t="s">
        <v>42</v>
      </c>
      <c r="P802" s="160">
        <v>0.11449999999999994</v>
      </c>
      <c r="Q802" s="146">
        <v>0</v>
      </c>
      <c r="T802" s="130"/>
    </row>
    <row r="803" spans="1:20" ht="10.7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198.1661</v>
      </c>
      <c r="I811" s="162" t="s">
        <v>119</v>
      </c>
      <c r="J811" s="161">
        <v>-198.1661</v>
      </c>
      <c r="K811" s="160">
        <v>1.8135000000000048</v>
      </c>
      <c r="L811" s="160">
        <v>-2.5099996948256376E-2</v>
      </c>
      <c r="M811" s="160">
        <v>10.49799999999999</v>
      </c>
      <c r="N811" s="160">
        <v>0.89000000000001478</v>
      </c>
      <c r="O811" s="160" t="s">
        <v>42</v>
      </c>
      <c r="P811" s="160">
        <v>3.2941000007629384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199.0581</v>
      </c>
      <c r="I818" s="176" t="s">
        <v>119</v>
      </c>
      <c r="J818" s="185">
        <v>-199.0581</v>
      </c>
      <c r="K818" s="177">
        <v>1.8135000000000048</v>
      </c>
      <c r="L818" s="177">
        <v>-2.5099996948256376E-2</v>
      </c>
      <c r="M818" s="177">
        <v>10.49799999999999</v>
      </c>
      <c r="N818" s="177">
        <v>0.89000000000001478</v>
      </c>
      <c r="O818" s="177" t="s">
        <v>42</v>
      </c>
      <c r="P818" s="186">
        <v>3.2941000007629384</v>
      </c>
      <c r="Q818" s="153">
        <v>0</v>
      </c>
      <c r="T818" s="130"/>
    </row>
    <row r="819" spans="1:20" ht="10.7" customHeight="1" x14ac:dyDescent="0.2">
      <c r="A819" s="122"/>
      <c r="B819" s="187" t="s">
        <v>210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43089</v>
      </c>
      <c r="L829" s="151">
        <v>43110</v>
      </c>
      <c r="M829" s="151">
        <v>43118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7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2250.4704999999999</v>
      </c>
      <c r="I832" s="162">
        <v>97.169582167114442</v>
      </c>
      <c r="J832" s="161">
        <v>65.553146298684169</v>
      </c>
      <c r="K832" s="160">
        <v>0</v>
      </c>
      <c r="L832" s="160">
        <v>0</v>
      </c>
      <c r="M832" s="160">
        <v>5.0000000010186341E-4</v>
      </c>
      <c r="N832" s="160">
        <v>0</v>
      </c>
      <c r="O832" s="160">
        <v>0</v>
      </c>
      <c r="P832" s="160">
        <v>1.2500000002546585E-4</v>
      </c>
      <c r="Q832" s="146" t="s">
        <v>189</v>
      </c>
      <c r="T832" s="130"/>
    </row>
    <row r="833" spans="1:20" ht="10.7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7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7" customHeight="1" x14ac:dyDescent="0.2">
      <c r="A835" s="122"/>
      <c r="B835" s="158" t="s">
        <v>83</v>
      </c>
      <c r="C835" s="159">
        <v>502.15715777601588</v>
      </c>
      <c r="D835" s="197">
        <v>49.657157776015879</v>
      </c>
      <c r="E835" s="160">
        <v>0</v>
      </c>
      <c r="F835" s="160">
        <v>-452.5</v>
      </c>
      <c r="G835" s="161">
        <v>49.657157776015879</v>
      </c>
      <c r="H835" s="160">
        <v>31.407</v>
      </c>
      <c r="I835" s="162">
        <v>63.247679502046324</v>
      </c>
      <c r="J835" s="161">
        <v>18.250157776015879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7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7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7" customHeight="1" x14ac:dyDescent="0.2">
      <c r="A838" s="122"/>
      <c r="B838" s="158" t="s">
        <v>86</v>
      </c>
      <c r="C838" s="159">
        <v>258.26203096693325</v>
      </c>
      <c r="D838" s="197">
        <v>931.66203096693323</v>
      </c>
      <c r="E838" s="160">
        <v>0</v>
      </c>
      <c r="F838" s="160">
        <v>673.4</v>
      </c>
      <c r="G838" s="161">
        <v>931.66203096693323</v>
      </c>
      <c r="H838" s="160">
        <v>931.71</v>
      </c>
      <c r="I838" s="162">
        <v>100.0051487590427</v>
      </c>
      <c r="J838" s="161">
        <v>-4.7969033066806332E-2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7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7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7" customHeight="1" x14ac:dyDescent="0.2">
      <c r="A842" s="122"/>
      <c r="B842" s="165" t="s">
        <v>91</v>
      </c>
      <c r="C842" s="159">
        <v>2778.8656557635072</v>
      </c>
      <c r="D842" s="197">
        <v>3306.4656557635076</v>
      </c>
      <c r="E842" s="160">
        <v>0</v>
      </c>
      <c r="F842" s="160">
        <v>527.60000000000036</v>
      </c>
      <c r="G842" s="161">
        <v>3306.4656557635076</v>
      </c>
      <c r="H842" s="160">
        <v>3213.5875000000001</v>
      </c>
      <c r="I842" s="162">
        <v>97.191014048441374</v>
      </c>
      <c r="J842" s="161">
        <v>92.878155763507849</v>
      </c>
      <c r="K842" s="160">
        <v>0</v>
      </c>
      <c r="L842" s="160">
        <v>0</v>
      </c>
      <c r="M842" s="160">
        <v>5.0000000010186341E-4</v>
      </c>
      <c r="N842" s="160">
        <v>0</v>
      </c>
      <c r="O842" s="160">
        <v>0</v>
      </c>
      <c r="P842" s="166">
        <v>1.2500000002546585E-4</v>
      </c>
      <c r="Q842" s="146" t="s">
        <v>189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7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7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7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7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7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7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7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7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7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7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7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7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7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3888.5275000000001</v>
      </c>
      <c r="I857" s="162">
        <v>97.332712070422488</v>
      </c>
      <c r="J857" s="161">
        <v>106.56049999999959</v>
      </c>
      <c r="K857" s="160">
        <v>0</v>
      </c>
      <c r="L857" s="160">
        <v>0</v>
      </c>
      <c r="M857" s="160">
        <v>5.0000000010186341E-4</v>
      </c>
      <c r="N857" s="160">
        <v>0</v>
      </c>
      <c r="O857" s="160">
        <v>0</v>
      </c>
      <c r="P857" s="160">
        <v>1.2500000002546585E-4</v>
      </c>
      <c r="Q857" s="146" t="s">
        <v>189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7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3888.5475000000001</v>
      </c>
      <c r="I864" s="176">
        <v>97.333943587302102</v>
      </c>
      <c r="J864" s="185">
        <v>106.51050000000032</v>
      </c>
      <c r="K864" s="177">
        <v>0</v>
      </c>
      <c r="L864" s="177">
        <v>0</v>
      </c>
      <c r="M864" s="177">
        <v>5.0000000010186341E-4</v>
      </c>
      <c r="N864" s="177">
        <v>0</v>
      </c>
      <c r="O864" s="177">
        <v>0</v>
      </c>
      <c r="P864" s="177">
        <v>1.2500000002546585E-4</v>
      </c>
      <c r="Q864" s="153" t="s">
        <v>189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43089</v>
      </c>
      <c r="L869" s="151">
        <v>43110</v>
      </c>
      <c r="M869" s="151">
        <v>43118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1645.2223679063341</v>
      </c>
      <c r="D872" s="197">
        <v>1903.522367906334</v>
      </c>
      <c r="E872" s="160">
        <v>0</v>
      </c>
      <c r="F872" s="160">
        <v>258.29999999999995</v>
      </c>
      <c r="G872" s="161">
        <v>1903.522367906334</v>
      </c>
      <c r="H872" s="160">
        <v>1567.4933000015258</v>
      </c>
      <c r="I872" s="162">
        <v>82.346986115303523</v>
      </c>
      <c r="J872" s="161">
        <v>336.02906790480824</v>
      </c>
      <c r="K872" s="160">
        <v>25.280700000000479</v>
      </c>
      <c r="L872" s="160">
        <v>10.835999902343474</v>
      </c>
      <c r="M872" s="160">
        <v>31.176400001525963</v>
      </c>
      <c r="N872" s="160">
        <v>-0.69860000000005584</v>
      </c>
      <c r="O872" s="160">
        <v>-3.6700383025624186E-2</v>
      </c>
      <c r="P872" s="160">
        <v>16.648624975967465</v>
      </c>
      <c r="Q872" s="146">
        <v>18.18359284264443</v>
      </c>
      <c r="T872" s="130"/>
    </row>
    <row r="873" spans="1:20" ht="10.7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162.38329999999999</v>
      </c>
      <c r="I873" s="162">
        <v>77.784797438451406</v>
      </c>
      <c r="J873" s="161">
        <v>46.376387429267481</v>
      </c>
      <c r="K873" s="160">
        <v>9.9999999999056399E-4</v>
      </c>
      <c r="L873" s="160">
        <v>0</v>
      </c>
      <c r="M873" s="160">
        <v>0</v>
      </c>
      <c r="N873" s="160">
        <v>0</v>
      </c>
      <c r="O873" s="160">
        <v>0</v>
      </c>
      <c r="P873" s="160">
        <v>2.49999999997641E-4</v>
      </c>
      <c r="Q873" s="146" t="s">
        <v>189</v>
      </c>
      <c r="T873" s="130"/>
    </row>
    <row r="874" spans="1:20" ht="10.7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7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7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39.073775396917107</v>
      </c>
      <c r="D877" s="160">
        <v>53.673775396917108</v>
      </c>
      <c r="E877" s="160">
        <v>0</v>
      </c>
      <c r="F877" s="160">
        <v>14.600000000000001</v>
      </c>
      <c r="G877" s="161">
        <v>53.673775396917108</v>
      </c>
      <c r="H877" s="160">
        <v>43.914000000000001</v>
      </c>
      <c r="I877" s="162">
        <v>81.816491713609395</v>
      </c>
      <c r="J877" s="161">
        <v>9.7597753969171066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189</v>
      </c>
      <c r="T877" s="130"/>
    </row>
    <row r="878" spans="1:20" ht="10.7" customHeight="1" x14ac:dyDescent="0.2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260.29899999999998</v>
      </c>
      <c r="I878" s="162">
        <v>74.988778382757644</v>
      </c>
      <c r="J878" s="161">
        <v>86.818269561829766</v>
      </c>
      <c r="K878" s="160">
        <v>0</v>
      </c>
      <c r="L878" s="160">
        <v>0</v>
      </c>
      <c r="M878" s="160">
        <v>0.38999999999998636</v>
      </c>
      <c r="N878" s="160">
        <v>-0.38999999999998636</v>
      </c>
      <c r="O878" s="160">
        <v>-0.11235396051953508</v>
      </c>
      <c r="P878" s="160">
        <v>0</v>
      </c>
      <c r="Q878" s="146" t="s">
        <v>189</v>
      </c>
      <c r="T878" s="130"/>
    </row>
    <row r="879" spans="1:20" ht="10.7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7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7" customHeight="1" x14ac:dyDescent="0.2">
      <c r="A882" s="122"/>
      <c r="B882" s="165" t="s">
        <v>91</v>
      </c>
      <c r="C882" s="159">
        <v>2658.7714916515083</v>
      </c>
      <c r="D882" s="160">
        <v>2936.1714916515079</v>
      </c>
      <c r="E882" s="160">
        <v>0</v>
      </c>
      <c r="F882" s="160">
        <v>277.39999999999964</v>
      </c>
      <c r="G882" s="161">
        <v>2936.1714916515079</v>
      </c>
      <c r="H882" s="160">
        <v>2219.982600001526</v>
      </c>
      <c r="I882" s="162">
        <v>75.608070111492452</v>
      </c>
      <c r="J882" s="161">
        <v>716.18889164998222</v>
      </c>
      <c r="K882" s="160">
        <v>25.28170000000047</v>
      </c>
      <c r="L882" s="160">
        <v>10.835999902343474</v>
      </c>
      <c r="M882" s="160">
        <v>31.566400001525949</v>
      </c>
      <c r="N882" s="160">
        <v>-1.0886000000000422</v>
      </c>
      <c r="O882" s="160">
        <v>-3.7075491097685764E-2</v>
      </c>
      <c r="P882" s="166">
        <v>16.648874975967463</v>
      </c>
      <c r="Q882" s="146">
        <v>41.017254480185358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7" customHeight="1" x14ac:dyDescent="0.2">
      <c r="A885" s="122"/>
      <c r="B885" s="158" t="s">
        <v>93</v>
      </c>
      <c r="C885" s="159">
        <v>95.198608649656904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80.134184794482053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7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7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7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63.965700000000005</v>
      </c>
      <c r="I888" s="162">
        <v>77.513596156021734</v>
      </c>
      <c r="J888" s="161">
        <v>18.556209925644389</v>
      </c>
      <c r="K888" s="160">
        <v>0.42999999999999261</v>
      </c>
      <c r="L888" s="160">
        <v>0</v>
      </c>
      <c r="M888" s="160">
        <v>0.11299999999999955</v>
      </c>
      <c r="N888" s="160">
        <v>2.0000000000010232E-2</v>
      </c>
      <c r="O888" s="160">
        <v>2.4235987773466521E-2</v>
      </c>
      <c r="P888" s="160">
        <v>0.1407500000000006</v>
      </c>
      <c r="Q888" s="146" t="s">
        <v>189</v>
      </c>
      <c r="T888" s="130"/>
    </row>
    <row r="889" spans="1:20" ht="10.7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189</v>
      </c>
      <c r="T889" s="130"/>
    </row>
    <row r="890" spans="1:20" ht="10.7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7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7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7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7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7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7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106</v>
      </c>
      <c r="C897" s="169">
        <v>3300.0824685561497</v>
      </c>
      <c r="D897" s="160">
        <v>3335.6824685561487</v>
      </c>
      <c r="E897" s="160">
        <v>0</v>
      </c>
      <c r="F897" s="160">
        <v>35.599999999999</v>
      </c>
      <c r="G897" s="161">
        <v>3335.6824685561487</v>
      </c>
      <c r="H897" s="160">
        <v>2454.804800001526</v>
      </c>
      <c r="I897" s="162">
        <v>73.592280534546475</v>
      </c>
      <c r="J897" s="161">
        <v>880.87766855462269</v>
      </c>
      <c r="K897" s="160">
        <v>25.711700000000064</v>
      </c>
      <c r="L897" s="160">
        <v>10.835999902343701</v>
      </c>
      <c r="M897" s="160">
        <v>31.679400001525892</v>
      </c>
      <c r="N897" s="160">
        <v>-1.068600000000032</v>
      </c>
      <c r="O897" s="160">
        <v>-3.2035423337598914E-2</v>
      </c>
      <c r="P897" s="160">
        <v>16.789624975967406</v>
      </c>
      <c r="Q897" s="146" t="s">
        <v>189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7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7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112</v>
      </c>
      <c r="C904" s="173">
        <v>3386.6920000000005</v>
      </c>
      <c r="D904" s="192">
        <v>3366.6919999999996</v>
      </c>
      <c r="E904" s="174">
        <v>0</v>
      </c>
      <c r="F904" s="177">
        <v>-20.000000000000909</v>
      </c>
      <c r="G904" s="185">
        <v>3366.6919999999991</v>
      </c>
      <c r="H904" s="177">
        <v>2455.3633000015261</v>
      </c>
      <c r="I904" s="176">
        <v>72.931034380380709</v>
      </c>
      <c r="J904" s="185">
        <v>911.32869999847298</v>
      </c>
      <c r="K904" s="177">
        <v>25.711700000000064</v>
      </c>
      <c r="L904" s="177">
        <v>10.835999902343701</v>
      </c>
      <c r="M904" s="177">
        <v>31.679400001525892</v>
      </c>
      <c r="N904" s="177">
        <v>-1.068600000000032</v>
      </c>
      <c r="O904" s="177">
        <v>-3.174035522109038E-2</v>
      </c>
      <c r="P904" s="186">
        <v>16.789624975967406</v>
      </c>
      <c r="Q904" s="153" t="s">
        <v>189</v>
      </c>
      <c r="T904" s="130"/>
    </row>
    <row r="905" spans="1:20" ht="10.7" customHeight="1" x14ac:dyDescent="0.2">
      <c r="A905" s="122"/>
      <c r="B905" s="187" t="s">
        <v>210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43089</v>
      </c>
      <c r="L914" s="151">
        <v>43110</v>
      </c>
      <c r="M914" s="151">
        <v>43118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322.18299999999999</v>
      </c>
      <c r="I917" s="162">
        <v>129.75553765606119</v>
      </c>
      <c r="J917" s="161">
        <v>-73.882999999999981</v>
      </c>
      <c r="K917" s="160">
        <v>6.9919999999999618</v>
      </c>
      <c r="L917" s="160">
        <v>0</v>
      </c>
      <c r="M917" s="160">
        <v>8.3949999999999818</v>
      </c>
      <c r="N917" s="160">
        <v>1.5520000000000209</v>
      </c>
      <c r="O917" s="160">
        <v>0.62505034232783763</v>
      </c>
      <c r="P917" s="160">
        <v>4.2347499999999911</v>
      </c>
      <c r="Q917" s="146">
        <v>0</v>
      </c>
      <c r="T917" s="130"/>
    </row>
    <row r="918" spans="1:20" ht="10.7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-1.0000000000047748E-3</v>
      </c>
      <c r="L918" s="160">
        <v>0</v>
      </c>
      <c r="M918" s="160">
        <v>0</v>
      </c>
      <c r="N918" s="160">
        <v>0</v>
      </c>
      <c r="O918" s="160">
        <v>0</v>
      </c>
      <c r="P918" s="160">
        <v>-2.5000000000119371E-4</v>
      </c>
      <c r="Q918" s="146" t="s">
        <v>189</v>
      </c>
      <c r="T918" s="130"/>
    </row>
    <row r="919" spans="1:20" ht="10.7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7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7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7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7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7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7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425.45699999999994</v>
      </c>
      <c r="I927" s="162">
        <v>94.814065727922511</v>
      </c>
      <c r="J927" s="161">
        <v>23.270724872475249</v>
      </c>
      <c r="K927" s="160">
        <v>6.990999999999957</v>
      </c>
      <c r="L927" s="160">
        <v>0</v>
      </c>
      <c r="M927" s="160">
        <v>8.3949999999999818</v>
      </c>
      <c r="N927" s="160">
        <v>1.5520000000000209</v>
      </c>
      <c r="O927" s="160">
        <v>0.34586675036428527</v>
      </c>
      <c r="P927" s="166">
        <v>4.2344999999999899</v>
      </c>
      <c r="Q927" s="146">
        <v>3.4955071135849103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7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7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7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7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0.16100000000000003</v>
      </c>
      <c r="L933" s="160">
        <v>0</v>
      </c>
      <c r="M933" s="160">
        <v>0</v>
      </c>
      <c r="N933" s="160">
        <v>0</v>
      </c>
      <c r="O933" s="160">
        <v>0</v>
      </c>
      <c r="P933" s="160">
        <v>4.0250000000000008E-2</v>
      </c>
      <c r="Q933" s="146" t="s">
        <v>189</v>
      </c>
      <c r="T933" s="130"/>
    </row>
    <row r="934" spans="1:20" ht="10.7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7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7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7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7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7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7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7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428.58899999999988</v>
      </c>
      <c r="I942" s="162">
        <v>74.742711030540676</v>
      </c>
      <c r="J942" s="161">
        <v>144.83012554506337</v>
      </c>
      <c r="K942" s="160">
        <v>7.15199999999993</v>
      </c>
      <c r="L942" s="160">
        <v>0</v>
      </c>
      <c r="M942" s="160">
        <v>8.3949999999999818</v>
      </c>
      <c r="N942" s="160">
        <v>1.5520000000000209</v>
      </c>
      <c r="O942" s="160">
        <v>0.27065717393447036</v>
      </c>
      <c r="P942" s="160">
        <v>4.2747499999999832</v>
      </c>
      <c r="Q942" s="146">
        <v>31.880373248742956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7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7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428.58899999999988</v>
      </c>
      <c r="I949" s="176">
        <v>74.433657519972172</v>
      </c>
      <c r="J949" s="185">
        <v>147.2110000000003</v>
      </c>
      <c r="K949" s="177">
        <v>7.15199999999993</v>
      </c>
      <c r="L949" s="177">
        <v>0</v>
      </c>
      <c r="M949" s="177">
        <v>8.3949999999999818</v>
      </c>
      <c r="N949" s="177">
        <v>1.5520000000000209</v>
      </c>
      <c r="O949" s="177">
        <v>0.26953803403960069</v>
      </c>
      <c r="P949" s="186">
        <v>4.2747499999999832</v>
      </c>
      <c r="Q949" s="153">
        <v>32.43733551669709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43089</v>
      </c>
      <c r="L954" s="151">
        <v>43110</v>
      </c>
      <c r="M954" s="151">
        <v>43118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83.982799999999997</v>
      </c>
      <c r="I957" s="162" t="s">
        <v>119</v>
      </c>
      <c r="J957" s="161">
        <v>-83.982799999999997</v>
      </c>
      <c r="K957" s="160">
        <v>3.3400000000000318E-2</v>
      </c>
      <c r="L957" s="160">
        <v>0</v>
      </c>
      <c r="M957" s="160">
        <v>3.2099999999999795E-2</v>
      </c>
      <c r="N957" s="160">
        <v>0</v>
      </c>
      <c r="O957" s="160" t="s">
        <v>42</v>
      </c>
      <c r="P957" s="160">
        <v>1.6375000000000028E-2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8.6850000000000005</v>
      </c>
      <c r="I958" s="162" t="s">
        <v>119</v>
      </c>
      <c r="J958" s="161">
        <v>-8.6850000000000005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116.14279999999999</v>
      </c>
      <c r="I967" s="162" t="s">
        <v>119</v>
      </c>
      <c r="J967" s="161">
        <v>-116.14279999999999</v>
      </c>
      <c r="K967" s="160">
        <v>3.3400000000000318E-2</v>
      </c>
      <c r="L967" s="160">
        <v>0</v>
      </c>
      <c r="M967" s="160">
        <v>3.2099999999999795E-2</v>
      </c>
      <c r="N967" s="160">
        <v>0</v>
      </c>
      <c r="O967" s="160" t="s">
        <v>42</v>
      </c>
      <c r="P967" s="166">
        <v>1.6375000000000028E-2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7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1.8000000000000016E-2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4.500000000000004E-3</v>
      </c>
      <c r="Q970" s="146">
        <v>0</v>
      </c>
      <c r="T970" s="130"/>
    </row>
    <row r="971" spans="1:20" ht="10.7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7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124.53440000000001</v>
      </c>
      <c r="I982" s="162" t="s">
        <v>119</v>
      </c>
      <c r="J982" s="161">
        <v>-124.53440000000001</v>
      </c>
      <c r="K982" s="160">
        <v>5.1400000000001E-2</v>
      </c>
      <c r="L982" s="160">
        <v>0</v>
      </c>
      <c r="M982" s="160">
        <v>3.2100000000014006E-2</v>
      </c>
      <c r="N982" s="160">
        <v>0</v>
      </c>
      <c r="O982" s="160" t="s">
        <v>42</v>
      </c>
      <c r="P982" s="160">
        <v>2.0875000000003752E-2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124.53440000000001</v>
      </c>
      <c r="I989" s="176">
        <v>100.59727775758311</v>
      </c>
      <c r="J989" s="185">
        <v>-0.73940000000000339</v>
      </c>
      <c r="K989" s="177">
        <v>5.1400000000001E-2</v>
      </c>
      <c r="L989" s="177">
        <v>0</v>
      </c>
      <c r="M989" s="177">
        <v>3.2100000000014006E-2</v>
      </c>
      <c r="N989" s="177">
        <v>0</v>
      </c>
      <c r="O989" s="177">
        <v>0</v>
      </c>
      <c r="P989" s="186">
        <v>2.0875000000003752E-2</v>
      </c>
      <c r="Q989" s="153">
        <v>0</v>
      </c>
      <c r="T989" s="130"/>
    </row>
    <row r="990" spans="1:20" ht="10.7" customHeight="1" x14ac:dyDescent="0.2">
      <c r="A990" s="122"/>
      <c r="B990" s="187" t="s">
        <v>210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43089</v>
      </c>
      <c r="L999" s="151">
        <v>43110</v>
      </c>
      <c r="M999" s="151">
        <v>43118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942.46315439556963</v>
      </c>
      <c r="D1002" s="197">
        <v>1872.7631543955697</v>
      </c>
      <c r="E1002" s="160">
        <v>0</v>
      </c>
      <c r="F1002" s="160">
        <v>930.30000000000007</v>
      </c>
      <c r="G1002" s="161">
        <v>1872.7631543955697</v>
      </c>
      <c r="H1002" s="160">
        <v>1813.1869999999999</v>
      </c>
      <c r="I1002" s="162">
        <v>96.818809989093467</v>
      </c>
      <c r="J1002" s="161">
        <v>59.576154395569802</v>
      </c>
      <c r="K1002" s="160">
        <v>25.421100000000024</v>
      </c>
      <c r="L1002" s="160">
        <v>0</v>
      </c>
      <c r="M1002" s="160">
        <v>84.576999999999998</v>
      </c>
      <c r="N1002" s="160">
        <v>12.168999999999869</v>
      </c>
      <c r="O1002" s="160">
        <v>0.64978852085155359</v>
      </c>
      <c r="P1002" s="160">
        <v>30.541774999999973</v>
      </c>
      <c r="Q1002" s="146">
        <v>0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136.80600000000001</v>
      </c>
      <c r="I1003" s="162">
        <v>82.874035658399279</v>
      </c>
      <c r="J1003" s="161">
        <v>28.271033974674936</v>
      </c>
      <c r="K1003" s="160">
        <v>0</v>
      </c>
      <c r="L1003" s="160">
        <v>0</v>
      </c>
      <c r="M1003" s="160">
        <v>0.21500000000000341</v>
      </c>
      <c r="N1003" s="160">
        <v>0</v>
      </c>
      <c r="O1003" s="160">
        <v>0</v>
      </c>
      <c r="P1003" s="160">
        <v>5.3750000000000853E-2</v>
      </c>
      <c r="Q1003" s="146" t="s">
        <v>189</v>
      </c>
      <c r="T1003" s="130"/>
    </row>
    <row r="1004" spans="1:21" ht="10.7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7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7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7" customHeight="1" x14ac:dyDescent="0.2">
      <c r="A1007" s="122"/>
      <c r="B1007" s="158" t="s">
        <v>85</v>
      </c>
      <c r="C1007" s="159">
        <v>13.171352996663986</v>
      </c>
      <c r="D1007" s="197">
        <v>3.4713529966639829</v>
      </c>
      <c r="E1007" s="160">
        <v>0</v>
      </c>
      <c r="F1007" s="160">
        <v>-9.7000000000000028</v>
      </c>
      <c r="G1007" s="161">
        <v>3.4713529966639829</v>
      </c>
      <c r="H1007" s="160">
        <v>0.27</v>
      </c>
      <c r="I1007" s="162">
        <v>7.7779471076399789</v>
      </c>
      <c r="J1007" s="161">
        <v>3.2013529966639829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7" customHeight="1" x14ac:dyDescent="0.2">
      <c r="A1008" s="122"/>
      <c r="B1008" s="158" t="s">
        <v>86</v>
      </c>
      <c r="C1008" s="159">
        <v>160.93642748647761</v>
      </c>
      <c r="D1008" s="197">
        <v>154.33642748647762</v>
      </c>
      <c r="E1008" s="160">
        <v>0</v>
      </c>
      <c r="F1008" s="160">
        <v>-6.5999999999999943</v>
      </c>
      <c r="G1008" s="161">
        <v>154.33642748647762</v>
      </c>
      <c r="H1008" s="160">
        <v>32.030999999999999</v>
      </c>
      <c r="I1008" s="162">
        <v>20.75401155881131</v>
      </c>
      <c r="J1008" s="161">
        <v>122.30542748647761</v>
      </c>
      <c r="K1008" s="160">
        <v>0</v>
      </c>
      <c r="L1008" s="160">
        <v>0</v>
      </c>
      <c r="M1008" s="160">
        <v>0.49900000000000233</v>
      </c>
      <c r="N1008" s="160">
        <v>-0.49900000000000233</v>
      </c>
      <c r="O1008" s="160">
        <v>-0.32331965183250266</v>
      </c>
      <c r="P1008" s="160">
        <v>0</v>
      </c>
      <c r="Q1008" s="146" t="s">
        <v>189</v>
      </c>
      <c r="T1008" s="130"/>
    </row>
    <row r="1009" spans="1:20" ht="10.7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7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7" customHeight="1" x14ac:dyDescent="0.2">
      <c r="A1012" s="122"/>
      <c r="B1012" s="165" t="s">
        <v>91</v>
      </c>
      <c r="C1012" s="159">
        <v>2136.7883232828149</v>
      </c>
      <c r="D1012" s="197">
        <v>2835.8883232828152</v>
      </c>
      <c r="E1012" s="160">
        <v>0</v>
      </c>
      <c r="F1012" s="160">
        <v>699.10000000000036</v>
      </c>
      <c r="G1012" s="161">
        <v>2835.8883232828152</v>
      </c>
      <c r="H1012" s="160">
        <v>2376.0099999999998</v>
      </c>
      <c r="I1012" s="162">
        <v>83.783623653047741</v>
      </c>
      <c r="J1012" s="161">
        <v>459.87832328281507</v>
      </c>
      <c r="K1012" s="160">
        <v>25.421100000000024</v>
      </c>
      <c r="L1012" s="160">
        <v>0</v>
      </c>
      <c r="M1012" s="160">
        <v>85.290999999999997</v>
      </c>
      <c r="N1012" s="160">
        <v>11.669999999999867</v>
      </c>
      <c r="O1012" s="160">
        <v>0.41151126806328936</v>
      </c>
      <c r="P1012" s="166">
        <v>30.595524999999974</v>
      </c>
      <c r="Q1012" s="146">
        <v>13.030901521801487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7" customHeight="1" x14ac:dyDescent="0.2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-7.0999999999999943</v>
      </c>
      <c r="G1015" s="161">
        <v>117.05141772708528</v>
      </c>
      <c r="H1015" s="160">
        <v>116.87</v>
      </c>
      <c r="I1015" s="162">
        <v>99.845010226609759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7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7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0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7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109.4036</v>
      </c>
      <c r="I1018" s="162">
        <v>70.421675935045073</v>
      </c>
      <c r="J1018" s="161">
        <v>45.951407598669945</v>
      </c>
      <c r="K1018" s="160">
        <v>0.16100000000000136</v>
      </c>
      <c r="L1018" s="160">
        <v>0</v>
      </c>
      <c r="M1018" s="160">
        <v>0.27499999999999147</v>
      </c>
      <c r="N1018" s="160">
        <v>0</v>
      </c>
      <c r="O1018" s="160">
        <v>0</v>
      </c>
      <c r="P1018" s="160">
        <v>0.10899999999999821</v>
      </c>
      <c r="Q1018" s="146" t="s">
        <v>189</v>
      </c>
      <c r="T1018" s="130"/>
    </row>
    <row r="1019" spans="1:20" ht="10.7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7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7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7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7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7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7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7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7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2648.3907999999997</v>
      </c>
      <c r="I1027" s="162">
        <v>81.36621449391798</v>
      </c>
      <c r="J1027" s="161">
        <v>606.51151599500508</v>
      </c>
      <c r="K1027" s="160">
        <v>25.582100000000082</v>
      </c>
      <c r="L1027" s="160">
        <v>0</v>
      </c>
      <c r="M1027" s="160">
        <v>85.566000000000258</v>
      </c>
      <c r="N1027" s="160">
        <v>11.669999999999618</v>
      </c>
      <c r="O1027" s="160">
        <v>0.35853610545089942</v>
      </c>
      <c r="P1027" s="160">
        <v>30.70452499999999</v>
      </c>
      <c r="Q1027" s="146">
        <v>17.753163939028703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7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0.76292437159212967</v>
      </c>
      <c r="J1031" s="161">
        <v>3.9022377311651062</v>
      </c>
      <c r="K1031" s="160">
        <v>0</v>
      </c>
      <c r="L1031" s="160">
        <v>0</v>
      </c>
      <c r="M1031" s="160">
        <v>4.0000000000000001E-3</v>
      </c>
      <c r="N1031" s="160">
        <v>0</v>
      </c>
      <c r="O1031" s="160">
        <v>0</v>
      </c>
      <c r="P1031" s="160">
        <v>1E-3</v>
      </c>
      <c r="Q1031" s="146" t="s">
        <v>189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0</v>
      </c>
      <c r="F1034" s="177">
        <v>-110.00000000000045</v>
      </c>
      <c r="G1034" s="185">
        <v>3258.9750000000004</v>
      </c>
      <c r="H1034" s="177">
        <v>2648.4207999999999</v>
      </c>
      <c r="I1034" s="176">
        <v>81.26545309491479</v>
      </c>
      <c r="J1034" s="185">
        <v>610.55420000000049</v>
      </c>
      <c r="K1034" s="177">
        <v>25.582100000000082</v>
      </c>
      <c r="L1034" s="177">
        <v>0</v>
      </c>
      <c r="M1034" s="177">
        <v>85.570000000000618</v>
      </c>
      <c r="N1034" s="177">
        <v>11.669999999999618</v>
      </c>
      <c r="O1034" s="177">
        <v>0.35808804915654824</v>
      </c>
      <c r="P1034" s="177">
        <v>30.70552500000008</v>
      </c>
      <c r="Q1034" s="153">
        <v>17.884180452866346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43089</v>
      </c>
      <c r="L1039" s="151">
        <v>43110</v>
      </c>
      <c r="M1039" s="151">
        <v>43118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-5.9000000000000057</v>
      </c>
      <c r="G1042" s="161">
        <v>246.07182743754112</v>
      </c>
      <c r="H1042" s="160">
        <v>99.109000000000009</v>
      </c>
      <c r="I1042" s="162">
        <v>40.27645140529394</v>
      </c>
      <c r="J1042" s="161">
        <v>146.96282743754111</v>
      </c>
      <c r="K1042" s="160">
        <v>1.4000000000038426E-3</v>
      </c>
      <c r="L1042" s="160">
        <v>0</v>
      </c>
      <c r="M1042" s="160">
        <v>-1.3200003051764497E-2</v>
      </c>
      <c r="N1042" s="160">
        <v>2.1000000000000796E-2</v>
      </c>
      <c r="O1042" s="160">
        <v>8.5340935688101461E-3</v>
      </c>
      <c r="P1042" s="160">
        <v>2.2999992370600353E-3</v>
      </c>
      <c r="Q1042" s="146" t="s">
        <v>189</v>
      </c>
      <c r="T1042" s="130"/>
    </row>
    <row r="1043" spans="1:20" ht="10.7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</v>
      </c>
      <c r="M1043" s="160">
        <v>1.0599999999999943E-2</v>
      </c>
      <c r="N1043" s="160">
        <v>0</v>
      </c>
      <c r="O1043" s="160">
        <v>0</v>
      </c>
      <c r="P1043" s="160">
        <v>2.6499999999999857E-3</v>
      </c>
      <c r="Q1043" s="146" t="s">
        <v>189</v>
      </c>
      <c r="T1043" s="130"/>
    </row>
    <row r="1044" spans="1:20" ht="10.7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0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7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0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7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7" customHeight="1" x14ac:dyDescent="0.2">
      <c r="A1047" s="122"/>
      <c r="B1047" s="158" t="s">
        <v>85</v>
      </c>
      <c r="C1047" s="159">
        <v>5.8274795614936696</v>
      </c>
      <c r="D1047" s="197">
        <v>5.3274795614936696</v>
      </c>
      <c r="E1047" s="160">
        <v>0</v>
      </c>
      <c r="F1047" s="160">
        <v>-0.5</v>
      </c>
      <c r="G1047" s="161">
        <v>5.3274795614936696</v>
      </c>
      <c r="H1047" s="160">
        <v>2.5999999999999999E-2</v>
      </c>
      <c r="I1047" s="162">
        <v>0.48803565926230152</v>
      </c>
      <c r="J1047" s="161">
        <v>5.3014795614936698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7" customHeight="1" x14ac:dyDescent="0.2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2.0859999999999999</v>
      </c>
      <c r="I1048" s="162">
        <v>17.28642843716386</v>
      </c>
      <c r="J1048" s="161">
        <v>9.9812700412500277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7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7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7" customHeight="1" x14ac:dyDescent="0.2">
      <c r="A1052" s="122"/>
      <c r="B1052" s="165" t="s">
        <v>91</v>
      </c>
      <c r="C1052" s="159">
        <v>340.92638054515447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109.39659999999999</v>
      </c>
      <c r="I1052" s="162">
        <v>32.430490560270954</v>
      </c>
      <c r="J1052" s="161">
        <v>227.92978054515447</v>
      </c>
      <c r="K1052" s="160">
        <v>1.4000000000038426E-3</v>
      </c>
      <c r="L1052" s="160">
        <v>0</v>
      </c>
      <c r="M1052" s="160">
        <v>-2.6000030517645545E-3</v>
      </c>
      <c r="N1052" s="160">
        <v>2.1000000000000796E-2</v>
      </c>
      <c r="O1052" s="160">
        <v>6.2254247551177628E-3</v>
      </c>
      <c r="P1052" s="166">
        <v>4.949999237060021E-3</v>
      </c>
      <c r="Q1052" s="146" t="s">
        <v>189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7" customHeight="1" x14ac:dyDescent="0.2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9.0000000000000018</v>
      </c>
      <c r="G1055" s="161">
        <v>23.30041487288397</v>
      </c>
      <c r="H1055" s="160">
        <v>0.53</v>
      </c>
      <c r="I1055" s="162">
        <v>2.2746376100658683</v>
      </c>
      <c r="J1055" s="161">
        <v>22.770414872883968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7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7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7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0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7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0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7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7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7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7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7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7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7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7" customHeight="1" x14ac:dyDescent="0.2">
      <c r="A1067" s="122"/>
      <c r="B1067" s="165" t="s">
        <v>106</v>
      </c>
      <c r="C1067" s="169">
        <v>421.02016858666968</v>
      </c>
      <c r="D1067" s="197">
        <v>421.52016858666951</v>
      </c>
      <c r="E1067" s="160">
        <v>0</v>
      </c>
      <c r="F1067" s="160">
        <v>0.49999999999982947</v>
      </c>
      <c r="G1067" s="161">
        <v>421.52016858666951</v>
      </c>
      <c r="H1067" s="160">
        <v>111.42549999999999</v>
      </c>
      <c r="I1067" s="162">
        <v>26.434203699814091</v>
      </c>
      <c r="J1067" s="161">
        <v>310.09466858666951</v>
      </c>
      <c r="K1067" s="160">
        <v>1.4000000000038426E-3</v>
      </c>
      <c r="L1067" s="160">
        <v>0</v>
      </c>
      <c r="M1067" s="160">
        <v>-2.6000030517678852E-3</v>
      </c>
      <c r="N1067" s="160">
        <v>2.1000000000000796E-2</v>
      </c>
      <c r="O1067" s="160">
        <v>4.9819680207503396E-3</v>
      </c>
      <c r="P1067" s="160">
        <v>4.9499992370591883E-3</v>
      </c>
      <c r="Q1067" s="146" t="s">
        <v>189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7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111.42549999999999</v>
      </c>
      <c r="I1074" s="176">
        <v>26.1089208818182</v>
      </c>
      <c r="J1074" s="185">
        <v>315.3462555404397</v>
      </c>
      <c r="K1074" s="177">
        <v>1.4000000000038426E-3</v>
      </c>
      <c r="L1074" s="177">
        <v>0</v>
      </c>
      <c r="M1074" s="177">
        <v>-2.6000030517678852E-3</v>
      </c>
      <c r="N1074" s="177">
        <v>2.1000000000000796E-2</v>
      </c>
      <c r="O1074" s="177">
        <v>4.9206630306186921E-3</v>
      </c>
      <c r="P1074" s="177">
        <v>4.9499992370591883E-3</v>
      </c>
      <c r="Q1074" s="153" t="s">
        <v>189</v>
      </c>
      <c r="T1074" s="130"/>
    </row>
    <row r="1075" spans="1:20" ht="10.7" customHeight="1" x14ac:dyDescent="0.2">
      <c r="A1075" s="122"/>
      <c r="B1075" s="187" t="s">
        <v>210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212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43089</v>
      </c>
      <c r="L1084" s="151">
        <v>43110</v>
      </c>
      <c r="M1084" s="151">
        <v>43118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1.1013999999999999</v>
      </c>
      <c r="I1087" s="162">
        <v>33.375757575757575</v>
      </c>
      <c r="J1087" s="161">
        <v>2.1985999999999999</v>
      </c>
      <c r="K1087" s="160">
        <v>0</v>
      </c>
      <c r="L1087" s="160">
        <v>0</v>
      </c>
      <c r="M1087" s="160">
        <v>9.200000000000097E-3</v>
      </c>
      <c r="N1087" s="160">
        <v>0</v>
      </c>
      <c r="O1087" s="160">
        <v>0</v>
      </c>
      <c r="P1087" s="160">
        <v>2.3000000000000242E-3</v>
      </c>
      <c r="Q1087" s="146" t="s">
        <v>189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7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6.2E-2</v>
      </c>
      <c r="I1092" s="162">
        <v>62</v>
      </c>
      <c r="J1092" s="161">
        <v>3.8000000000000006E-2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189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1.4584000000000001</v>
      </c>
      <c r="I1097" s="162">
        <v>23.522580645161295</v>
      </c>
      <c r="J1097" s="161">
        <v>4.7416000000000009</v>
      </c>
      <c r="K1097" s="160">
        <v>0</v>
      </c>
      <c r="L1097" s="160">
        <v>0</v>
      </c>
      <c r="M1097" s="160">
        <v>9.200000000000097E-3</v>
      </c>
      <c r="N1097" s="160">
        <v>0</v>
      </c>
      <c r="O1097" s="160">
        <v>0</v>
      </c>
      <c r="P1097" s="166">
        <v>2.3000000000000242E-3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7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7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7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189</v>
      </c>
      <c r="T1103" s="130"/>
    </row>
    <row r="1104" spans="1:20" ht="10.7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7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7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7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7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7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7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1.9387000000000001</v>
      </c>
      <c r="I1112" s="162">
        <v>17.782194513824486</v>
      </c>
      <c r="J1112" s="161">
        <v>8.9637788728567127</v>
      </c>
      <c r="K1112" s="160">
        <v>0</v>
      </c>
      <c r="L1112" s="160">
        <v>0</v>
      </c>
      <c r="M1112" s="160">
        <v>9.1999999999998749E-3</v>
      </c>
      <c r="N1112" s="160">
        <v>0</v>
      </c>
      <c r="O1112" s="160">
        <v>0</v>
      </c>
      <c r="P1112" s="160">
        <v>2.2999999999999687E-3</v>
      </c>
      <c r="Q1112" s="146" t="s">
        <v>189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7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1.9387000000000001</v>
      </c>
      <c r="I1119" s="176">
        <v>15.985504660288719</v>
      </c>
      <c r="J1119" s="185">
        <v>10.189162342789398</v>
      </c>
      <c r="K1119" s="177">
        <v>0</v>
      </c>
      <c r="L1119" s="177">
        <v>0</v>
      </c>
      <c r="M1119" s="177">
        <v>9.1999999999998749E-3</v>
      </c>
      <c r="N1119" s="177">
        <v>0</v>
      </c>
      <c r="O1119" s="177">
        <v>0</v>
      </c>
      <c r="P1119" s="186">
        <v>2.2999999999999687E-3</v>
      </c>
      <c r="Q1119" s="153" t="s">
        <v>189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43089</v>
      </c>
      <c r="L1124" s="151">
        <v>43110</v>
      </c>
      <c r="M1124" s="151">
        <v>43118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938.2</v>
      </c>
      <c r="D1127" s="197">
        <v>1937.4</v>
      </c>
      <c r="E1127" s="160">
        <v>-8</v>
      </c>
      <c r="F1127" s="160">
        <v>999.2</v>
      </c>
      <c r="G1127" s="161">
        <v>1937.4</v>
      </c>
      <c r="H1127" s="160">
        <v>1976.1827000000001</v>
      </c>
      <c r="I1127" s="162">
        <v>102.00179106018376</v>
      </c>
      <c r="J1127" s="161">
        <v>-38.782699999999977</v>
      </c>
      <c r="K1127" s="160">
        <v>82.846900000000005</v>
      </c>
      <c r="L1127" s="160">
        <v>1.1159999999999854</v>
      </c>
      <c r="M1127" s="160">
        <v>286.2175000000002</v>
      </c>
      <c r="N1127" s="160">
        <v>31.349999999999909</v>
      </c>
      <c r="O1127" s="160">
        <v>1.618148033446883</v>
      </c>
      <c r="P1127" s="160">
        <v>100.38260000000002</v>
      </c>
      <c r="Q1127" s="146">
        <v>0</v>
      </c>
      <c r="T1127" s="130"/>
    </row>
    <row r="1128" spans="1:20" ht="10.7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73.507099999999994</v>
      </c>
      <c r="I1128" s="162">
        <v>71.504961089494145</v>
      </c>
      <c r="J1128" s="161">
        <v>29.292900000000017</v>
      </c>
      <c r="K1128" s="160">
        <v>-0.57600000000000762</v>
      </c>
      <c r="L1128" s="160">
        <v>0.61500000000000909</v>
      </c>
      <c r="M1128" s="160">
        <v>6.9365999999999843</v>
      </c>
      <c r="N1128" s="160">
        <v>0</v>
      </c>
      <c r="O1128" s="160">
        <v>0</v>
      </c>
      <c r="P1128" s="160">
        <v>1.7438999999999965</v>
      </c>
      <c r="Q1128" s="146">
        <v>14.797350765525589</v>
      </c>
      <c r="T1128" s="130"/>
    </row>
    <row r="1129" spans="1:20" ht="10.7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7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7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7" customHeight="1" x14ac:dyDescent="0.2">
      <c r="A1132" s="122"/>
      <c r="B1132" s="158" t="s">
        <v>85</v>
      </c>
      <c r="C1132" s="159">
        <v>38.258742497640952</v>
      </c>
      <c r="D1132" s="197">
        <v>30.458742497640959</v>
      </c>
      <c r="E1132" s="160">
        <v>0</v>
      </c>
      <c r="F1132" s="160">
        <v>-7.7999999999999936</v>
      </c>
      <c r="G1132" s="161">
        <v>30.458742497640959</v>
      </c>
      <c r="H1132" s="160">
        <v>23.855</v>
      </c>
      <c r="I1132" s="162">
        <v>78.319057334187647</v>
      </c>
      <c r="J1132" s="161">
        <v>6.6037424976409582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189</v>
      </c>
      <c r="T1132" s="130"/>
    </row>
    <row r="1133" spans="1:20" ht="10.7" customHeight="1" x14ac:dyDescent="0.2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-7.1000000000000014</v>
      </c>
      <c r="G1133" s="161">
        <v>55.5</v>
      </c>
      <c r="H1133" s="160">
        <v>29.802</v>
      </c>
      <c r="I1133" s="162">
        <v>53.697297297297297</v>
      </c>
      <c r="J1133" s="161">
        <v>25.698</v>
      </c>
      <c r="K1133" s="160">
        <v>0</v>
      </c>
      <c r="L1133" s="160">
        <v>0</v>
      </c>
      <c r="M1133" s="160">
        <v>0.15800000000000125</v>
      </c>
      <c r="N1133" s="160">
        <v>-0.15800000000000125</v>
      </c>
      <c r="O1133" s="160">
        <v>-0.28468468468468694</v>
      </c>
      <c r="P1133" s="160">
        <v>0</v>
      </c>
      <c r="Q1133" s="146" t="s">
        <v>189</v>
      </c>
      <c r="T1133" s="130"/>
    </row>
    <row r="1134" spans="1:20" ht="10.7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7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7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7" customHeight="1" x14ac:dyDescent="0.2">
      <c r="A1137" s="122"/>
      <c r="B1137" s="165" t="s">
        <v>91</v>
      </c>
      <c r="C1137" s="159">
        <v>1559.3699399811273</v>
      </c>
      <c r="D1137" s="197">
        <v>2450.3699399811271</v>
      </c>
      <c r="E1137" s="160">
        <v>-8</v>
      </c>
      <c r="F1137" s="160">
        <v>891.00000000000011</v>
      </c>
      <c r="G1137" s="161">
        <v>2450.3699399811271</v>
      </c>
      <c r="H1137" s="160">
        <v>2321.6428000000001</v>
      </c>
      <c r="I1137" s="162">
        <v>94.746624259432494</v>
      </c>
      <c r="J1137" s="161">
        <v>128.72713998112766</v>
      </c>
      <c r="K1137" s="160">
        <v>82.270899999999997</v>
      </c>
      <c r="L1137" s="160">
        <v>1.7309999999999945</v>
      </c>
      <c r="M1137" s="160">
        <v>293.31210000000021</v>
      </c>
      <c r="N1137" s="160">
        <v>31.191999999999908</v>
      </c>
      <c r="O1137" s="160">
        <v>1.2729506468007092</v>
      </c>
      <c r="P1137" s="166">
        <v>102.12650000000002</v>
      </c>
      <c r="Q1137" s="146">
        <v>0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189</v>
      </c>
      <c r="T1139" s="130"/>
    </row>
    <row r="1140" spans="1:20" ht="10.7" customHeight="1" x14ac:dyDescent="0.2">
      <c r="A1140" s="122"/>
      <c r="B1140" s="158" t="s">
        <v>93</v>
      </c>
      <c r="C1140" s="159">
        <v>83.959273985609272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9.5489999999999995</v>
      </c>
      <c r="I1140" s="162">
        <v>85.570082895304438</v>
      </c>
      <c r="J1140" s="161">
        <v>1.6102739856092754</v>
      </c>
      <c r="K1140" s="160">
        <v>3.0000000000001137E-3</v>
      </c>
      <c r="L1140" s="160">
        <v>0</v>
      </c>
      <c r="M1140" s="160">
        <v>0</v>
      </c>
      <c r="N1140" s="160">
        <v>0</v>
      </c>
      <c r="O1140" s="160">
        <v>0</v>
      </c>
      <c r="P1140" s="160">
        <v>7.5000000000002842E-4</v>
      </c>
      <c r="Q1140" s="146" t="s">
        <v>189</v>
      </c>
      <c r="T1140" s="130"/>
    </row>
    <row r="1141" spans="1:20" ht="10.7" customHeight="1" x14ac:dyDescent="0.2">
      <c r="A1141" s="122"/>
      <c r="B1141" s="158" t="s">
        <v>94</v>
      </c>
      <c r="C1141" s="159">
        <v>325.78736168642121</v>
      </c>
      <c r="D1141" s="197">
        <v>350.18736168642124</v>
      </c>
      <c r="E1141" s="160">
        <v>10</v>
      </c>
      <c r="F1141" s="160">
        <v>24.400000000000034</v>
      </c>
      <c r="G1141" s="161">
        <v>350.18736168642124</v>
      </c>
      <c r="H1141" s="160">
        <v>345.55650000000003</v>
      </c>
      <c r="I1141" s="162">
        <v>98.677604564562216</v>
      </c>
      <c r="J1141" s="161">
        <v>4.6308616864212127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189</v>
      </c>
      <c r="T1141" s="130"/>
    </row>
    <row r="1142" spans="1:20" ht="10.7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7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54.816800000000001</v>
      </c>
      <c r="I1143" s="162">
        <v>98.78795214041439</v>
      </c>
      <c r="J1143" s="161">
        <v>0.67255757073388622</v>
      </c>
      <c r="K1143" s="160">
        <v>8.6529999999999987</v>
      </c>
      <c r="L1143" s="160">
        <v>0</v>
      </c>
      <c r="M1143" s="160">
        <v>7.5960000000000036</v>
      </c>
      <c r="N1143" s="160">
        <v>5.1600000000000534E-2</v>
      </c>
      <c r="O1143" s="160">
        <v>9.2990804469531882E-2</v>
      </c>
      <c r="P1143" s="160">
        <v>4.0751500000000007</v>
      </c>
      <c r="Q1143" s="146">
        <v>0</v>
      </c>
      <c r="T1143" s="130"/>
    </row>
    <row r="1144" spans="1:20" ht="10.7" customHeight="1" x14ac:dyDescent="0.2">
      <c r="A1144" s="122"/>
      <c r="B1144" s="158" t="s">
        <v>97</v>
      </c>
      <c r="C1144" s="159">
        <v>40.782725243202798</v>
      </c>
      <c r="D1144" s="197">
        <v>66.18272524320281</v>
      </c>
      <c r="E1144" s="160">
        <v>-10</v>
      </c>
      <c r="F1144" s="160">
        <v>25.400000000000013</v>
      </c>
      <c r="G1144" s="161">
        <v>66.18272524320281</v>
      </c>
      <c r="H1144" s="160">
        <v>0.43740000000000001</v>
      </c>
      <c r="I1144" s="162">
        <v>0.66089753541075658</v>
      </c>
      <c r="J1144" s="161">
        <v>65.745325243202814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189</v>
      </c>
      <c r="T1144" s="130"/>
    </row>
    <row r="1145" spans="1:20" ht="10.7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7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7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7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7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7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7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7" customHeight="1" x14ac:dyDescent="0.2">
      <c r="A1152" s="122"/>
      <c r="B1152" s="165" t="s">
        <v>106</v>
      </c>
      <c r="C1152" s="169">
        <v>2346.4361745416381</v>
      </c>
      <c r="D1152" s="197">
        <v>3050.9361745416377</v>
      </c>
      <c r="E1152" s="160">
        <v>-8.0000000000004547</v>
      </c>
      <c r="F1152" s="160">
        <v>704.50000000000011</v>
      </c>
      <c r="G1152" s="161">
        <v>3050.9361745416377</v>
      </c>
      <c r="H1152" s="160">
        <v>2783.5736999999999</v>
      </c>
      <c r="I1152" s="162">
        <v>91.236707054948297</v>
      </c>
      <c r="J1152" s="161">
        <v>267.36247454163777</v>
      </c>
      <c r="K1152" s="160">
        <v>90.926899999999932</v>
      </c>
      <c r="L1152" s="160">
        <v>1.7310000000002219</v>
      </c>
      <c r="M1152" s="160">
        <v>300.9081000000001</v>
      </c>
      <c r="N1152" s="160">
        <v>31.243599999999788</v>
      </c>
      <c r="O1152" s="160">
        <v>1.0240659985190848</v>
      </c>
      <c r="P1152" s="160">
        <v>106.20240000000001</v>
      </c>
      <c r="Q1152" s="146">
        <v>0.51748053284707085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7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7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112</v>
      </c>
      <c r="C1159" s="173">
        <v>2353.9999999999995</v>
      </c>
      <c r="D1159" s="192">
        <v>3056.4999999999991</v>
      </c>
      <c r="E1159" s="174">
        <v>-8.0000000000004547</v>
      </c>
      <c r="F1159" s="177">
        <v>702.49999999999955</v>
      </c>
      <c r="G1159" s="185">
        <v>3056.4999999999991</v>
      </c>
      <c r="H1159" s="177">
        <v>2784.6282999999999</v>
      </c>
      <c r="I1159" s="176">
        <v>91.105130050711622</v>
      </c>
      <c r="J1159" s="185">
        <v>271.87169999999924</v>
      </c>
      <c r="K1159" s="177">
        <v>90.926900000000387</v>
      </c>
      <c r="L1159" s="177">
        <v>1.7309999999997672</v>
      </c>
      <c r="M1159" s="177">
        <v>300.90810000000056</v>
      </c>
      <c r="N1159" s="177">
        <v>31.243599999999333</v>
      </c>
      <c r="O1159" s="177">
        <v>1.022201864878107</v>
      </c>
      <c r="P1159" s="177">
        <v>106.20240000000001</v>
      </c>
      <c r="Q1159" s="153">
        <v>0.55993932340511332</v>
      </c>
      <c r="T1159" s="130"/>
    </row>
    <row r="1160" spans="1:20" ht="10.7" customHeight="1" x14ac:dyDescent="0.2">
      <c r="A1160" s="122"/>
      <c r="B1160" s="187" t="s">
        <v>210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43089</v>
      </c>
      <c r="L1169" s="151">
        <v>43110</v>
      </c>
      <c r="M1169" s="151">
        <v>43118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5914.9418000000005</v>
      </c>
      <c r="I1172" s="162">
        <v>78.94203890793284</v>
      </c>
      <c r="J1172" s="161">
        <v>1577.8236286943056</v>
      </c>
      <c r="K1172" s="160">
        <v>-3.6716999999998734</v>
      </c>
      <c r="L1172" s="160">
        <v>24.333200000000943</v>
      </c>
      <c r="M1172" s="160">
        <v>58.798999999999978</v>
      </c>
      <c r="N1172" s="160">
        <v>4.2569999999996071</v>
      </c>
      <c r="O1172" s="160">
        <v>5.6814804100192344E-2</v>
      </c>
      <c r="P1172" s="160">
        <v>20.929375000000164</v>
      </c>
      <c r="Q1172" s="146" t="s">
        <v>189</v>
      </c>
      <c r="T1172" s="130"/>
    </row>
    <row r="1173" spans="1:20" ht="10.7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7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7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7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44.534999999999997</v>
      </c>
      <c r="I1176" s="162">
        <v>25.45130863589069</v>
      </c>
      <c r="J1176" s="161">
        <v>130.4461793064269</v>
      </c>
      <c r="K1176" s="160">
        <v>-0.19399999999999551</v>
      </c>
      <c r="L1176" s="160">
        <v>0.19399999999999551</v>
      </c>
      <c r="M1176" s="160">
        <v>0.88799999999999812</v>
      </c>
      <c r="N1176" s="160">
        <v>0</v>
      </c>
      <c r="O1176" s="160">
        <v>0</v>
      </c>
      <c r="P1176" s="160">
        <v>0.22199999999999953</v>
      </c>
      <c r="Q1176" s="146" t="s">
        <v>189</v>
      </c>
      <c r="T1176" s="130"/>
    </row>
    <row r="1177" spans="1:20" ht="10.7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1413.2130999999999</v>
      </c>
      <c r="I1177" s="162">
        <v>69.521951125000996</v>
      </c>
      <c r="J1177" s="161">
        <v>619.54501039743695</v>
      </c>
      <c r="K1177" s="160">
        <v>5.7970000000000255</v>
      </c>
      <c r="L1177" s="160">
        <v>5.1289999999999054</v>
      </c>
      <c r="M1177" s="160">
        <v>9.9329999999999927</v>
      </c>
      <c r="N1177" s="160">
        <v>3.1330000000000382</v>
      </c>
      <c r="O1177" s="160">
        <v>0.15412556880107522</v>
      </c>
      <c r="P1177" s="160">
        <v>5.9979999999999905</v>
      </c>
      <c r="Q1177" s="146" t="s">
        <v>189</v>
      </c>
      <c r="T1177" s="130"/>
    </row>
    <row r="1178" spans="1:20" ht="10.7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163.886</v>
      </c>
      <c r="I1178" s="162">
        <v>34.681963669100789</v>
      </c>
      <c r="J1178" s="161">
        <v>308.65356426351661</v>
      </c>
      <c r="K1178" s="160">
        <v>0.38399999999998613</v>
      </c>
      <c r="L1178" s="160">
        <v>1.5529999999999973</v>
      </c>
      <c r="M1178" s="160">
        <v>1.1270000000000095</v>
      </c>
      <c r="N1178" s="160">
        <v>0</v>
      </c>
      <c r="O1178" s="160">
        <v>0</v>
      </c>
      <c r="P1178" s="160">
        <v>0.76599999999999824</v>
      </c>
      <c r="Q1178" s="146" t="s">
        <v>189</v>
      </c>
      <c r="T1178" s="130"/>
    </row>
    <row r="1179" spans="1:20" ht="10.7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580.98299999999995</v>
      </c>
      <c r="I1179" s="162">
        <v>87.456359564666741</v>
      </c>
      <c r="J1179" s="161">
        <v>83.328895546499552</v>
      </c>
      <c r="K1179" s="160">
        <v>1.7490000000000236</v>
      </c>
      <c r="L1179" s="160">
        <v>17.650999999999954</v>
      </c>
      <c r="M1179" s="160">
        <v>2.9710000000000036</v>
      </c>
      <c r="N1179" s="160">
        <v>2.875</v>
      </c>
      <c r="O1179" s="160">
        <v>0.43277864197130883</v>
      </c>
      <c r="P1179" s="160">
        <v>6.3114999999999952</v>
      </c>
      <c r="Q1179" s="146">
        <v>11.202708634476688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7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7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8175.8909000000012</v>
      </c>
      <c r="I1182" s="162">
        <v>71.124744497045668</v>
      </c>
      <c r="J1182" s="161">
        <v>3319.2518352257216</v>
      </c>
      <c r="K1182" s="160">
        <v>4.0643000000001663</v>
      </c>
      <c r="L1182" s="160">
        <v>48.860200000000795</v>
      </c>
      <c r="M1182" s="160">
        <v>73.717999999999989</v>
      </c>
      <c r="N1182" s="160">
        <v>10.264999999999645</v>
      </c>
      <c r="O1182" s="160">
        <v>8.9298586685170711E-2</v>
      </c>
      <c r="P1182" s="166">
        <v>34.226875000000149</v>
      </c>
      <c r="Q1182" s="146" t="s">
        <v>189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189</v>
      </c>
      <c r="T1184" s="130"/>
    </row>
    <row r="1185" spans="1:20" ht="10.7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7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7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1467.1056000000001</v>
      </c>
      <c r="I1188" s="162">
        <v>58.099838302957984</v>
      </c>
      <c r="J1188" s="161">
        <v>1058.0401540206383</v>
      </c>
      <c r="K1188" s="160">
        <v>2.8341000000002623</v>
      </c>
      <c r="L1188" s="160">
        <v>0.65599999999994907</v>
      </c>
      <c r="M1188" s="160">
        <v>13.897499999999809</v>
      </c>
      <c r="N1188" s="160">
        <v>6.9550000000001546</v>
      </c>
      <c r="O1188" s="160">
        <v>0.27542964555317745</v>
      </c>
      <c r="P1188" s="160">
        <v>6.0856500000000437</v>
      </c>
      <c r="Q1188" s="146" t="s">
        <v>189</v>
      </c>
      <c r="T1188" s="130"/>
    </row>
    <row r="1189" spans="1:20" ht="10.7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72.328500000000005</v>
      </c>
      <c r="I1189" s="162">
        <v>24.760797497101123</v>
      </c>
      <c r="J1189" s="161">
        <v>219.78042746272763</v>
      </c>
      <c r="K1189" s="160">
        <v>0</v>
      </c>
      <c r="L1189" s="160">
        <v>0</v>
      </c>
      <c r="M1189" s="160">
        <v>6.4000000000007162E-2</v>
      </c>
      <c r="N1189" s="160">
        <v>0</v>
      </c>
      <c r="O1189" s="160">
        <v>0</v>
      </c>
      <c r="P1189" s="160">
        <v>1.6000000000001791E-2</v>
      </c>
      <c r="Q1189" s="146" t="s">
        <v>189</v>
      </c>
      <c r="T1189" s="130"/>
    </row>
    <row r="1190" spans="1:20" ht="10.7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7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7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7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7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7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7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9911.476099999998</v>
      </c>
      <c r="I1197" s="162">
        <v>65.904876501144955</v>
      </c>
      <c r="J1197" s="161">
        <v>5127.5872078992379</v>
      </c>
      <c r="K1197" s="160">
        <v>6.8984000000000378</v>
      </c>
      <c r="L1197" s="160">
        <v>49.516200000000026</v>
      </c>
      <c r="M1197" s="160">
        <v>87.679500000000189</v>
      </c>
      <c r="N1197" s="160">
        <v>17.219999999999345</v>
      </c>
      <c r="O1197" s="160">
        <v>0.11450181203077042</v>
      </c>
      <c r="P1197" s="160">
        <v>40.3285249999999</v>
      </c>
      <c r="Q1197" s="146" t="s">
        <v>189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7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407.517</v>
      </c>
      <c r="I1200" s="162">
        <v>43.389974851774063</v>
      </c>
      <c r="J1200" s="161">
        <v>531.67921154917099</v>
      </c>
      <c r="K1200" s="160">
        <v>7.4950000000000045</v>
      </c>
      <c r="L1200" s="160">
        <v>3.2539999999999623</v>
      </c>
      <c r="M1200" s="160">
        <v>19.615999999999985</v>
      </c>
      <c r="N1200" s="160">
        <v>1.0810000000000173</v>
      </c>
      <c r="O1200" s="160">
        <v>0.11509841997945733</v>
      </c>
      <c r="P1200" s="160">
        <v>7.8614999999999924</v>
      </c>
      <c r="Q1200" s="146" t="s">
        <v>189</v>
      </c>
      <c r="T1200" s="130"/>
    </row>
    <row r="1201" spans="1:20" ht="10.7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1234.0039999999999</v>
      </c>
      <c r="I1201" s="162">
        <v>82.46691199161026</v>
      </c>
      <c r="J1201" s="161">
        <v>262.35856554088127</v>
      </c>
      <c r="K1201" s="160">
        <v>10.634000000000015</v>
      </c>
      <c r="L1201" s="160">
        <v>28.55399999999986</v>
      </c>
      <c r="M1201" s="160">
        <v>44.039999999999964</v>
      </c>
      <c r="N1201" s="160">
        <v>9.625</v>
      </c>
      <c r="O1201" s="160">
        <v>0.64322646273370976</v>
      </c>
      <c r="P1201" s="160">
        <v>23.21324999999996</v>
      </c>
      <c r="Q1201" s="146">
        <v>9.3021039940931036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11552.997099999999</v>
      </c>
      <c r="I1204" s="176">
        <v>66.112997688133248</v>
      </c>
      <c r="J1204" s="185">
        <v>5921.6258999999973</v>
      </c>
      <c r="K1204" s="177">
        <v>25.027399999999034</v>
      </c>
      <c r="L1204" s="177">
        <v>81.32419999999729</v>
      </c>
      <c r="M1204" s="177">
        <v>151.33550000000105</v>
      </c>
      <c r="N1204" s="177">
        <v>27.926000000001295</v>
      </c>
      <c r="O1204" s="177">
        <v>0.15980888400282681</v>
      </c>
      <c r="P1204" s="186">
        <v>71.403274999999667</v>
      </c>
      <c r="Q1204" s="153" t="s">
        <v>189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43089</v>
      </c>
      <c r="L1209" s="151">
        <v>43110</v>
      </c>
      <c r="M1209" s="151">
        <v>43118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612.88810000000001</v>
      </c>
      <c r="I1212" s="162">
        <v>76.420573967006575</v>
      </c>
      <c r="J1212" s="161">
        <v>189.10548390661279</v>
      </c>
      <c r="K1212" s="160">
        <v>7.1209999999999809</v>
      </c>
      <c r="L1212" s="160">
        <v>9.0000000000145519E-3</v>
      </c>
      <c r="M1212" s="160">
        <v>36.892999999999915</v>
      </c>
      <c r="N1212" s="160">
        <v>1.2530000000000427</v>
      </c>
      <c r="O1212" s="160">
        <v>0.15623566386859608</v>
      </c>
      <c r="P1212" s="160">
        <v>11.318999999999988</v>
      </c>
      <c r="Q1212" s="146">
        <v>14.706907315718084</v>
      </c>
      <c r="T1212" s="130"/>
    </row>
    <row r="1213" spans="1:20" ht="10.7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28.354500000000002</v>
      </c>
      <c r="I1213" s="162">
        <v>18.233512347860167</v>
      </c>
      <c r="J1213" s="161">
        <v>127.15311399696864</v>
      </c>
      <c r="K1213" s="160">
        <v>-8.0000000000001847E-2</v>
      </c>
      <c r="L1213" s="160">
        <v>0.69819999999999993</v>
      </c>
      <c r="M1213" s="160">
        <v>1.9532000000000025</v>
      </c>
      <c r="N1213" s="160">
        <v>0</v>
      </c>
      <c r="O1213" s="160">
        <v>0</v>
      </c>
      <c r="P1213" s="160">
        <v>0.64285000000000014</v>
      </c>
      <c r="Q1213" s="146" t="s">
        <v>189</v>
      </c>
      <c r="T1213" s="130"/>
    </row>
    <row r="1214" spans="1:20" ht="10.7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7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7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7" customHeight="1" x14ac:dyDescent="0.2">
      <c r="A1217" s="122"/>
      <c r="B1217" s="158" t="s">
        <v>85</v>
      </c>
      <c r="C1217" s="159">
        <v>9.7180194113201477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4.0359999999999996</v>
      </c>
      <c r="I1217" s="162">
        <v>25.841945087317878</v>
      </c>
      <c r="J1217" s="161">
        <v>11.582019411320148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189</v>
      </c>
      <c r="T1217" s="130"/>
    </row>
    <row r="1218" spans="1:20" ht="10.7" customHeight="1" x14ac:dyDescent="0.2">
      <c r="A1218" s="122"/>
      <c r="B1218" s="158" t="s">
        <v>86</v>
      </c>
      <c r="C1218" s="159">
        <v>41.942491069541269</v>
      </c>
      <c r="D1218" s="197">
        <v>39.542491069541271</v>
      </c>
      <c r="E1218" s="160">
        <v>0</v>
      </c>
      <c r="F1218" s="160">
        <v>-2.3999999999999986</v>
      </c>
      <c r="G1218" s="161">
        <v>39.542491069541271</v>
      </c>
      <c r="H1218" s="160">
        <v>2.7090000000000001</v>
      </c>
      <c r="I1218" s="162">
        <v>6.8508582204288206</v>
      </c>
      <c r="J1218" s="161">
        <v>36.833491069541267</v>
      </c>
      <c r="K1218" s="160">
        <v>0</v>
      </c>
      <c r="L1218" s="160">
        <v>0</v>
      </c>
      <c r="M1218" s="160">
        <v>4.9999999999998934E-3</v>
      </c>
      <c r="N1218" s="160">
        <v>-4.9999999999998934E-3</v>
      </c>
      <c r="O1218" s="160">
        <v>-1.2644625729842514E-2</v>
      </c>
      <c r="P1218" s="160">
        <v>0</v>
      </c>
      <c r="Q1218" s="146" t="s">
        <v>189</v>
      </c>
      <c r="T1218" s="130"/>
    </row>
    <row r="1219" spans="1:20" ht="10.7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7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7" customHeight="1" x14ac:dyDescent="0.2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724.41059999999982</v>
      </c>
      <c r="I1222" s="162">
        <v>51.822473130973727</v>
      </c>
      <c r="J1222" s="161">
        <v>673.45900411780838</v>
      </c>
      <c r="K1222" s="160">
        <v>7.0409999999999791</v>
      </c>
      <c r="L1222" s="160">
        <v>0.70720000000001448</v>
      </c>
      <c r="M1222" s="160">
        <v>38.85119999999992</v>
      </c>
      <c r="N1222" s="160">
        <v>1.2480000000000429</v>
      </c>
      <c r="O1222" s="160">
        <v>8.9278713574121427E-2</v>
      </c>
      <c r="P1222" s="166">
        <v>11.961849999999988</v>
      </c>
      <c r="Q1222" s="146" t="s">
        <v>189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7" customHeight="1" x14ac:dyDescent="0.2">
      <c r="A1225" s="184"/>
      <c r="B1225" s="158" t="s">
        <v>93</v>
      </c>
      <c r="C1225" s="159">
        <v>76.284751123752415</v>
      </c>
      <c r="D1225" s="197">
        <v>51.384751123752423</v>
      </c>
      <c r="E1225" s="160">
        <v>0</v>
      </c>
      <c r="F1225" s="160">
        <v>-24.899999999999991</v>
      </c>
      <c r="G1225" s="161">
        <v>51.384751123752423</v>
      </c>
      <c r="H1225" s="160">
        <v>1.39</v>
      </c>
      <c r="I1225" s="162">
        <v>2.7050826745319729</v>
      </c>
      <c r="J1225" s="161">
        <v>49.994751123752422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7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7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7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22.358599999999999</v>
      </c>
      <c r="I1228" s="162">
        <v>54.013787441463037</v>
      </c>
      <c r="J1228" s="161">
        <v>19.035645912177397</v>
      </c>
      <c r="K1228" s="160">
        <v>1.8740000000000023</v>
      </c>
      <c r="L1228" s="160">
        <v>0</v>
      </c>
      <c r="M1228" s="160">
        <v>1.5790000000000006</v>
      </c>
      <c r="N1228" s="160">
        <v>0</v>
      </c>
      <c r="O1228" s="160">
        <v>0</v>
      </c>
      <c r="P1228" s="160">
        <v>0.86325000000000074</v>
      </c>
      <c r="Q1228" s="146">
        <v>20.051139197425289</v>
      </c>
      <c r="T1228" s="130"/>
    </row>
    <row r="1229" spans="1:20" ht="10.7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7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7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7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7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7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7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7" customHeight="1" x14ac:dyDescent="0.2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809.53849999999989</v>
      </c>
      <c r="I1237" s="162">
        <v>42.420949941999289</v>
      </c>
      <c r="J1237" s="161">
        <v>1098.8074967465468</v>
      </c>
      <c r="K1237" s="160">
        <v>8.9149999999998499</v>
      </c>
      <c r="L1237" s="160">
        <v>0.70720000000005712</v>
      </c>
      <c r="M1237" s="160">
        <v>40.430200000000127</v>
      </c>
      <c r="N1237" s="160">
        <v>1.2479999999999336</v>
      </c>
      <c r="O1237" s="160">
        <v>6.5396945948354893E-2</v>
      </c>
      <c r="P1237" s="160">
        <v>12.825099999999992</v>
      </c>
      <c r="Q1237" s="146" t="s">
        <v>189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7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809.86749999999984</v>
      </c>
      <c r="I1244" s="176">
        <v>41.335671988101538</v>
      </c>
      <c r="J1244" s="185">
        <v>1149.3785</v>
      </c>
      <c r="K1244" s="177">
        <v>8.9149999999998499</v>
      </c>
      <c r="L1244" s="177">
        <v>0.70720000000005712</v>
      </c>
      <c r="M1244" s="177">
        <v>40.430200000000127</v>
      </c>
      <c r="N1244" s="177">
        <v>1.2479999999999336</v>
      </c>
      <c r="O1244" s="177">
        <v>6.3697973608211209E-2</v>
      </c>
      <c r="P1244" s="177">
        <v>12.825099999999992</v>
      </c>
      <c r="Q1244" s="153" t="s">
        <v>189</v>
      </c>
      <c r="T1244" s="130"/>
    </row>
    <row r="1245" spans="1:20" ht="10.7" customHeight="1" x14ac:dyDescent="0.2">
      <c r="A1245" s="122"/>
      <c r="B1245" s="187" t="s">
        <v>210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43089</v>
      </c>
      <c r="L1254" s="151">
        <v>43110</v>
      </c>
      <c r="M1254" s="151">
        <v>43118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9.0076000000000001</v>
      </c>
      <c r="I1257" s="162">
        <v>28.505063291139241</v>
      </c>
      <c r="J1257" s="161">
        <v>22.592400000000001</v>
      </c>
      <c r="K1257" s="160">
        <v>8.6300000762939533E-2</v>
      </c>
      <c r="L1257" s="160">
        <v>0</v>
      </c>
      <c r="M1257" s="160">
        <v>5.1999999999999602E-2</v>
      </c>
      <c r="N1257" s="160">
        <v>0</v>
      </c>
      <c r="O1257" s="160">
        <v>0</v>
      </c>
      <c r="P1257" s="160">
        <v>3.4575000190734784E-2</v>
      </c>
      <c r="Q1257" s="146" t="s">
        <v>189</v>
      </c>
      <c r="T1257" s="130"/>
    </row>
    <row r="1258" spans="1:20" ht="10.7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7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7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7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7" customHeight="1" x14ac:dyDescent="0.2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7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7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7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7" customHeight="1" x14ac:dyDescent="0.2">
      <c r="A1267" s="122"/>
      <c r="B1267" s="165" t="s">
        <v>91</v>
      </c>
      <c r="C1267" s="159">
        <v>71.497929632807455</v>
      </c>
      <c r="D1267" s="197">
        <v>76.297929632807467</v>
      </c>
      <c r="E1267" s="160">
        <v>0</v>
      </c>
      <c r="F1267" s="160">
        <v>4.8000000000000114</v>
      </c>
      <c r="G1267" s="161">
        <v>76.297929632807467</v>
      </c>
      <c r="H1267" s="160">
        <v>9.4926000000000013</v>
      </c>
      <c r="I1267" s="162">
        <v>12.441490936496216</v>
      </c>
      <c r="J1267" s="161">
        <v>66.805329632807457</v>
      </c>
      <c r="K1267" s="160">
        <v>8.6300000762939533E-2</v>
      </c>
      <c r="L1267" s="160">
        <v>0</v>
      </c>
      <c r="M1267" s="160">
        <v>5.1999999999999602E-2</v>
      </c>
      <c r="N1267" s="160">
        <v>0</v>
      </c>
      <c r="O1267" s="160">
        <v>0</v>
      </c>
      <c r="P1267" s="166">
        <v>3.4575000190734784E-2</v>
      </c>
      <c r="Q1267" s="146" t="s">
        <v>189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7" customHeight="1" x14ac:dyDescent="0.2">
      <c r="A1270" s="122"/>
      <c r="B1270" s="158" t="s">
        <v>93</v>
      </c>
      <c r="C1270" s="159">
        <v>6.1778483356396938</v>
      </c>
      <c r="D1270" s="197">
        <v>7.1778483356396938</v>
      </c>
      <c r="E1270" s="160">
        <v>0</v>
      </c>
      <c r="F1270" s="160">
        <v>1</v>
      </c>
      <c r="G1270" s="161">
        <v>7.1778483356396938</v>
      </c>
      <c r="H1270" s="160">
        <v>0</v>
      </c>
      <c r="I1270" s="162">
        <v>0</v>
      </c>
      <c r="J1270" s="161">
        <v>7.1778483356396938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7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7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7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7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7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7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7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7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7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7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7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13.7392</v>
      </c>
      <c r="I1282" s="162">
        <v>9.8279772088606148</v>
      </c>
      <c r="J1282" s="161">
        <v>126.05762398543969</v>
      </c>
      <c r="K1282" s="160">
        <v>8.6300000762939533E-2</v>
      </c>
      <c r="L1282" s="160">
        <v>0</v>
      </c>
      <c r="M1282" s="160">
        <v>5.1999999999999602E-2</v>
      </c>
      <c r="N1282" s="160">
        <v>0</v>
      </c>
      <c r="O1282" s="160">
        <v>0</v>
      </c>
      <c r="P1282" s="160">
        <v>3.4575000190734784E-2</v>
      </c>
      <c r="Q1282" s="146" t="s">
        <v>189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7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7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0.17299999999999999</v>
      </c>
      <c r="I1286" s="162">
        <v>3.4914304048911999</v>
      </c>
      <c r="J1286" s="161">
        <v>4.7819892146680498</v>
      </c>
      <c r="K1286" s="160">
        <v>0</v>
      </c>
      <c r="L1286" s="160">
        <v>0</v>
      </c>
      <c r="M1286" s="160">
        <v>1.0000000000000009E-3</v>
      </c>
      <c r="N1286" s="160">
        <v>0</v>
      </c>
      <c r="O1286" s="160">
        <v>0</v>
      </c>
      <c r="P1286" s="160">
        <v>2.5000000000000022E-4</v>
      </c>
      <c r="Q1286" s="146" t="s">
        <v>189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13.9122</v>
      </c>
      <c r="I1289" s="176">
        <v>9.5946206896551711</v>
      </c>
      <c r="J1289" s="185">
        <v>131.08780000000002</v>
      </c>
      <c r="K1289" s="177">
        <v>8.6300000762939533E-2</v>
      </c>
      <c r="L1289" s="177">
        <v>0</v>
      </c>
      <c r="M1289" s="177">
        <v>5.2999999999999048E-2</v>
      </c>
      <c r="N1289" s="177">
        <v>0</v>
      </c>
      <c r="O1289" s="177">
        <v>0</v>
      </c>
      <c r="P1289" s="186">
        <v>3.4825000190734645E-2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43089</v>
      </c>
      <c r="L1294" s="151">
        <v>43110</v>
      </c>
      <c r="M1294" s="151">
        <v>43118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7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7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7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7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7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7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7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7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7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7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7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7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7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7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7" customHeight="1" x14ac:dyDescent="0.2">
      <c r="A1330" s="122"/>
      <c r="B1330" s="187" t="s">
        <v>210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114</v>
      </c>
      <c r="C1331" s="123"/>
      <c r="J1331" s="188"/>
      <c r="T1331" s="130"/>
    </row>
    <row r="1335" spans="1:20" ht="10.7" customHeight="1" x14ac:dyDescent="0.2">
      <c r="A1335" s="122"/>
      <c r="B1335" s="123" t="s">
        <v>188</v>
      </c>
      <c r="C1335" s="123"/>
      <c r="P1335" s="128"/>
      <c r="T1335" s="130"/>
    </row>
    <row r="1336" spans="1:20" ht="10.7" customHeight="1" x14ac:dyDescent="0.2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43089</v>
      </c>
      <c r="L1340" s="151">
        <v>43110</v>
      </c>
      <c r="M1340" s="151">
        <v>43118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47.32</v>
      </c>
      <c r="D1343" s="197">
        <v>27.42</v>
      </c>
      <c r="E1343" s="160">
        <v>0</v>
      </c>
      <c r="F1343" s="160">
        <v>-19.899999999999999</v>
      </c>
      <c r="G1343" s="161">
        <v>27.42</v>
      </c>
      <c r="H1343" s="160">
        <v>19.567</v>
      </c>
      <c r="I1343" s="162">
        <v>71.36032093362509</v>
      </c>
      <c r="J1343" s="161">
        <v>7.8530000000000015</v>
      </c>
      <c r="K1343" s="160">
        <v>0</v>
      </c>
      <c r="L1343" s="160">
        <v>0</v>
      </c>
      <c r="M1343" s="160">
        <v>2.5139999999999993</v>
      </c>
      <c r="N1343" s="160">
        <v>0</v>
      </c>
      <c r="O1343" s="160">
        <v>0</v>
      </c>
      <c r="P1343" s="160">
        <v>0.62849999999999984</v>
      </c>
      <c r="Q1343" s="146">
        <v>10.494828957836123</v>
      </c>
      <c r="T1343" s="130"/>
    </row>
    <row r="1344" spans="1:20" ht="10.7" customHeight="1" x14ac:dyDescent="0.2">
      <c r="A1344" s="122"/>
      <c r="B1344" s="158" t="s">
        <v>81</v>
      </c>
      <c r="C1344" s="159">
        <v>45.057941445562669</v>
      </c>
      <c r="D1344" s="197">
        <v>39.357941445562666</v>
      </c>
      <c r="E1344" s="160">
        <v>0</v>
      </c>
      <c r="F1344" s="160">
        <v>-5.7000000000000028</v>
      </c>
      <c r="G1344" s="161">
        <v>39.357941445562666</v>
      </c>
      <c r="H1344" s="160">
        <v>30.75</v>
      </c>
      <c r="I1344" s="162">
        <v>78.129086203686214</v>
      </c>
      <c r="J1344" s="161">
        <v>8.6079414455626662</v>
      </c>
      <c r="K1344" s="160">
        <v>0</v>
      </c>
      <c r="L1344" s="160">
        <v>0</v>
      </c>
      <c r="M1344" s="160">
        <v>1.2310000000000016</v>
      </c>
      <c r="N1344" s="160">
        <v>0</v>
      </c>
      <c r="O1344" s="160">
        <v>0</v>
      </c>
      <c r="P1344" s="160">
        <v>0.30775000000000041</v>
      </c>
      <c r="Q1344" s="146">
        <v>25.970565217100422</v>
      </c>
      <c r="T1344" s="130"/>
    </row>
    <row r="1345" spans="1:20" ht="10.7" customHeight="1" x14ac:dyDescent="0.2">
      <c r="A1345" s="122"/>
      <c r="B1345" s="158" t="s">
        <v>82</v>
      </c>
      <c r="C1345" s="159">
        <v>42.040228728270812</v>
      </c>
      <c r="D1345" s="197">
        <v>20.94022872827081</v>
      </c>
      <c r="E1345" s="160">
        <v>-0.70000000000000284</v>
      </c>
      <c r="F1345" s="160">
        <v>-21.1</v>
      </c>
      <c r="G1345" s="161">
        <v>20.94022872827081</v>
      </c>
      <c r="H1345" s="160">
        <v>17.721</v>
      </c>
      <c r="I1345" s="162">
        <v>84.626582784529845</v>
      </c>
      <c r="J1345" s="161">
        <v>3.2192287282708101</v>
      </c>
      <c r="K1345" s="160">
        <v>5.000000000002558E-3</v>
      </c>
      <c r="L1345" s="160">
        <v>0</v>
      </c>
      <c r="M1345" s="160">
        <v>0</v>
      </c>
      <c r="N1345" s="160">
        <v>0</v>
      </c>
      <c r="O1345" s="160">
        <v>0</v>
      </c>
      <c r="P1345" s="160">
        <v>1.2500000000006395E-3</v>
      </c>
      <c r="Q1345" s="146" t="s">
        <v>189</v>
      </c>
      <c r="T1345" s="130"/>
    </row>
    <row r="1346" spans="1:20" ht="10.7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7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2.9168824336688015</v>
      </c>
      <c r="D1348" s="197">
        <v>2.516882433668802</v>
      </c>
      <c r="E1348" s="160">
        <v>0</v>
      </c>
      <c r="F1348" s="160">
        <v>-0.39999999999999947</v>
      </c>
      <c r="G1348" s="161">
        <v>2.516882433668802</v>
      </c>
      <c r="H1348" s="160">
        <v>0</v>
      </c>
      <c r="I1348" s="162">
        <v>0</v>
      </c>
      <c r="J1348" s="161">
        <v>2.516882433668802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7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1.9889999999999999</v>
      </c>
      <c r="I1349" s="162">
        <v>94.304147105615016</v>
      </c>
      <c r="J1349" s="161">
        <v>0.12013311985361419</v>
      </c>
      <c r="K1349" s="160">
        <v>0</v>
      </c>
      <c r="L1349" s="160">
        <v>0</v>
      </c>
      <c r="M1349" s="160">
        <v>0.21599999999999997</v>
      </c>
      <c r="N1349" s="160">
        <v>0</v>
      </c>
      <c r="O1349" s="160">
        <v>0</v>
      </c>
      <c r="P1349" s="160">
        <v>5.3999999999999992E-2</v>
      </c>
      <c r="Q1349" s="146">
        <v>0.22468740469655923</v>
      </c>
      <c r="T1349" s="130"/>
    </row>
    <row r="1350" spans="1:20" ht="10.7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7" customHeight="1" x14ac:dyDescent="0.2">
      <c r="A1352" s="122"/>
      <c r="B1352" s="158" t="s">
        <v>89</v>
      </c>
      <c r="C1352" s="159">
        <v>10.07</v>
      </c>
      <c r="D1352" s="197">
        <v>7.37</v>
      </c>
      <c r="E1352" s="160">
        <v>0.70000000000000018</v>
      </c>
      <c r="F1352" s="160">
        <v>-2.7</v>
      </c>
      <c r="G1352" s="161">
        <v>7.37</v>
      </c>
      <c r="H1352" s="160">
        <v>7.3159999999999998</v>
      </c>
      <c r="I1352" s="162">
        <v>99.267299864314793</v>
      </c>
      <c r="J1352" s="161">
        <v>5.400000000000027E-2</v>
      </c>
      <c r="K1352" s="160">
        <v>0.5730000000000004</v>
      </c>
      <c r="L1352" s="160">
        <v>0</v>
      </c>
      <c r="M1352" s="160">
        <v>0.49599999999999955</v>
      </c>
      <c r="N1352" s="160">
        <v>0</v>
      </c>
      <c r="O1352" s="160">
        <v>0</v>
      </c>
      <c r="P1352" s="160">
        <v>0.26724999999999999</v>
      </c>
      <c r="Q1352" s="146">
        <v>0</v>
      </c>
      <c r="T1352" s="130"/>
    </row>
    <row r="1353" spans="1:20" ht="10.7" customHeight="1" x14ac:dyDescent="0.2">
      <c r="A1353" s="122"/>
      <c r="B1353" s="165" t="s">
        <v>91</v>
      </c>
      <c r="C1353" s="159">
        <v>174.15754803293689</v>
      </c>
      <c r="D1353" s="197">
        <v>100.95754803293687</v>
      </c>
      <c r="E1353" s="160">
        <v>-2.6645352591003757E-15</v>
      </c>
      <c r="F1353" s="160">
        <v>-73.200000000000017</v>
      </c>
      <c r="G1353" s="161">
        <v>100.95754803293687</v>
      </c>
      <c r="H1353" s="160">
        <v>80.110700000000008</v>
      </c>
      <c r="I1353" s="162">
        <v>79.350877235909408</v>
      </c>
      <c r="J1353" s="161">
        <v>20.846848032936862</v>
      </c>
      <c r="K1353" s="160">
        <v>0.57800000000000296</v>
      </c>
      <c r="L1353" s="160">
        <v>0</v>
      </c>
      <c r="M1353" s="160">
        <v>4.4570000000000007</v>
      </c>
      <c r="N1353" s="160">
        <v>0</v>
      </c>
      <c r="O1353" s="160">
        <v>0</v>
      </c>
      <c r="P1353" s="166">
        <v>1.2587500000000009</v>
      </c>
      <c r="Q1353" s="146">
        <v>14.561547593197098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2.9939999999999998</v>
      </c>
      <c r="I1355" s="162">
        <v>62.664468683838678</v>
      </c>
      <c r="J1355" s="161">
        <v>1.7838271529048484</v>
      </c>
      <c r="K1355" s="160">
        <v>0.13300000000000001</v>
      </c>
      <c r="L1355" s="160">
        <v>0</v>
      </c>
      <c r="M1355" s="160">
        <v>0.27</v>
      </c>
      <c r="N1355" s="160">
        <v>0</v>
      </c>
      <c r="O1355" s="160">
        <v>0</v>
      </c>
      <c r="P1355" s="160">
        <v>0.10075000000000001</v>
      </c>
      <c r="Q1355" s="146">
        <v>15.705480425854574</v>
      </c>
      <c r="T1355" s="130"/>
    </row>
    <row r="1356" spans="1:20" ht="10.7" customHeight="1" x14ac:dyDescent="0.2">
      <c r="A1356" s="122"/>
      <c r="B1356" s="158" t="s">
        <v>93</v>
      </c>
      <c r="C1356" s="159">
        <v>21.24265702434051</v>
      </c>
      <c r="D1356" s="197">
        <v>18.442657024340505</v>
      </c>
      <c r="E1356" s="160">
        <v>0</v>
      </c>
      <c r="F1356" s="160">
        <v>-2.8000000000000043</v>
      </c>
      <c r="G1356" s="161">
        <v>18.442657024340505</v>
      </c>
      <c r="H1356" s="160">
        <v>18.4176</v>
      </c>
      <c r="I1356" s="162">
        <v>99.864135496813532</v>
      </c>
      <c r="J1356" s="161">
        <v>2.5057024340505052E-2</v>
      </c>
      <c r="K1356" s="160">
        <v>0</v>
      </c>
      <c r="L1356" s="160">
        <v>0</v>
      </c>
      <c r="M1356" s="160">
        <v>0</v>
      </c>
      <c r="N1356" s="160">
        <v>0.21119999999999806</v>
      </c>
      <c r="O1356" s="160">
        <v>1.14517121758138</v>
      </c>
      <c r="P1356" s="160">
        <v>5.2799999999999514E-2</v>
      </c>
      <c r="Q1356" s="146">
        <v>0</v>
      </c>
      <c r="T1356" s="130"/>
    </row>
    <row r="1357" spans="1:20" ht="10.7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7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7" customHeight="1" x14ac:dyDescent="0.2">
      <c r="A1359" s="122"/>
      <c r="B1359" s="158" t="s">
        <v>96</v>
      </c>
      <c r="C1359" s="159">
        <v>4.9237545883593379</v>
      </c>
      <c r="D1359" s="197">
        <v>4.3237545883593382</v>
      </c>
      <c r="E1359" s="160">
        <v>0</v>
      </c>
      <c r="F1359" s="160">
        <v>-0.59999999999999964</v>
      </c>
      <c r="G1359" s="161">
        <v>4.3237545883593382</v>
      </c>
      <c r="H1359" s="160">
        <v>4.0798000000000005</v>
      </c>
      <c r="I1359" s="162">
        <v>94.357806777097707</v>
      </c>
      <c r="J1359" s="161">
        <v>0.2439545883593377</v>
      </c>
      <c r="K1359" s="160">
        <v>0</v>
      </c>
      <c r="L1359" s="160">
        <v>0</v>
      </c>
      <c r="M1359" s="160">
        <v>0</v>
      </c>
      <c r="N1359" s="160">
        <v>0.10800000000000054</v>
      </c>
      <c r="O1359" s="160">
        <v>2.4978290925845879</v>
      </c>
      <c r="P1359" s="160">
        <v>2.7000000000000135E-2</v>
      </c>
      <c r="Q1359" s="146">
        <v>7.0353551244198691</v>
      </c>
      <c r="T1359" s="130"/>
    </row>
    <row r="1360" spans="1:20" ht="10.7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7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7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7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7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7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7" customHeight="1" x14ac:dyDescent="0.2">
      <c r="A1368" s="122"/>
      <c r="B1368" s="165" t="s">
        <v>106</v>
      </c>
      <c r="C1368" s="169">
        <v>269.00000000000006</v>
      </c>
      <c r="D1368" s="197">
        <v>135.00000000000003</v>
      </c>
      <c r="E1368" s="160">
        <v>0</v>
      </c>
      <c r="F1368" s="160">
        <v>-134.00000000000003</v>
      </c>
      <c r="G1368" s="161">
        <v>135.00000000000003</v>
      </c>
      <c r="H1368" s="160">
        <v>109.29730000000001</v>
      </c>
      <c r="I1368" s="162">
        <v>80.960962962962952</v>
      </c>
      <c r="J1368" s="161">
        <v>25.702700000000021</v>
      </c>
      <c r="K1368" s="160">
        <v>0.71099999999999852</v>
      </c>
      <c r="L1368" s="160">
        <v>0</v>
      </c>
      <c r="M1368" s="160">
        <v>4.7269999999999897</v>
      </c>
      <c r="N1368" s="160">
        <v>0.31920000000000925</v>
      </c>
      <c r="O1368" s="160">
        <v>0.23644444444445128</v>
      </c>
      <c r="P1368" s="160">
        <v>1.4392999999999994</v>
      </c>
      <c r="Q1368" s="146">
        <v>15.857778086569883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112</v>
      </c>
      <c r="C1375" s="173">
        <v>269.00000000000006</v>
      </c>
      <c r="D1375" s="192">
        <v>135.00000000000003</v>
      </c>
      <c r="E1375" s="174">
        <v>0</v>
      </c>
      <c r="F1375" s="177">
        <v>-134.00000000000003</v>
      </c>
      <c r="G1375" s="185">
        <v>135.00000000000003</v>
      </c>
      <c r="H1375" s="177">
        <v>109.29730000000001</v>
      </c>
      <c r="I1375" s="176">
        <v>80.960962962962952</v>
      </c>
      <c r="J1375" s="185">
        <v>25.702700000000021</v>
      </c>
      <c r="K1375" s="177">
        <v>0.71099999999999852</v>
      </c>
      <c r="L1375" s="177">
        <v>0</v>
      </c>
      <c r="M1375" s="177">
        <v>4.7269999999999897</v>
      </c>
      <c r="N1375" s="177">
        <v>0.31920000000000925</v>
      </c>
      <c r="O1375" s="177">
        <v>0.23644444444445128</v>
      </c>
      <c r="P1375" s="186">
        <v>1.4392999999999994</v>
      </c>
      <c r="Q1375" s="153">
        <v>15.857778086569883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43089</v>
      </c>
      <c r="L1380" s="151">
        <v>43110</v>
      </c>
      <c r="M1380" s="151">
        <v>43118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10.926</v>
      </c>
      <c r="I1383" s="162">
        <v>94.494792362835653</v>
      </c>
      <c r="J1383" s="161">
        <v>0.63654194204372061</v>
      </c>
      <c r="K1383" s="160">
        <v>0</v>
      </c>
      <c r="L1383" s="160">
        <v>0</v>
      </c>
      <c r="M1383" s="160">
        <v>3.2309999999999999</v>
      </c>
      <c r="N1383" s="160">
        <v>0</v>
      </c>
      <c r="O1383" s="160">
        <v>0</v>
      </c>
      <c r="P1383" s="160">
        <v>0.80774999999999997</v>
      </c>
      <c r="Q1383" s="146">
        <v>0</v>
      </c>
      <c r="T1383" s="130"/>
    </row>
    <row r="1384" spans="1:20" ht="10.7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17.542999999999999</v>
      </c>
      <c r="I1384" s="162">
        <v>96.238813487849072</v>
      </c>
      <c r="J1384" s="161">
        <v>0.68561209964412839</v>
      </c>
      <c r="K1384" s="160">
        <v>0</v>
      </c>
      <c r="L1384" s="160">
        <v>0</v>
      </c>
      <c r="M1384" s="160">
        <v>0.60699999999999932</v>
      </c>
      <c r="N1384" s="160">
        <v>0</v>
      </c>
      <c r="O1384" s="160">
        <v>0</v>
      </c>
      <c r="P1384" s="160">
        <v>0.15174999999999983</v>
      </c>
      <c r="Q1384" s="146">
        <v>2.5180369004555461</v>
      </c>
      <c r="T1384" s="130"/>
    </row>
    <row r="1385" spans="1:20" ht="10.7" customHeight="1" x14ac:dyDescent="0.2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0.5</v>
      </c>
      <c r="F1385" s="160">
        <v>4.6999999999999993</v>
      </c>
      <c r="G1385" s="161">
        <v>21.069496695475344</v>
      </c>
      <c r="H1385" s="160">
        <v>20.96</v>
      </c>
      <c r="I1385" s="162">
        <v>99.480307018919632</v>
      </c>
      <c r="J1385" s="161">
        <v>0.10949669547534313</v>
      </c>
      <c r="K1385" s="160">
        <v>4.5999999999999375E-2</v>
      </c>
      <c r="L1385" s="160">
        <v>0</v>
      </c>
      <c r="M1385" s="160">
        <v>0.87700000000000244</v>
      </c>
      <c r="N1385" s="160">
        <v>0</v>
      </c>
      <c r="O1385" s="160">
        <v>0</v>
      </c>
      <c r="P1385" s="160">
        <v>0.23075000000000045</v>
      </c>
      <c r="Q1385" s="146">
        <v>0</v>
      </c>
      <c r="T1385" s="130"/>
    </row>
    <row r="1386" spans="1:20" ht="10.7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7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7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0.88400000000000001</v>
      </c>
      <c r="I1389" s="162">
        <v>51.034377503910875</v>
      </c>
      <c r="J1389" s="161">
        <v>0.84816573462125067</v>
      </c>
      <c r="K1389" s="160">
        <v>0</v>
      </c>
      <c r="L1389" s="160">
        <v>0</v>
      </c>
      <c r="M1389" s="160">
        <v>0.19699999999999995</v>
      </c>
      <c r="N1389" s="160">
        <v>0</v>
      </c>
      <c r="O1389" s="160">
        <v>0</v>
      </c>
      <c r="P1389" s="160">
        <v>4.9249999999999988E-2</v>
      </c>
      <c r="Q1389" s="146">
        <v>15.221639281649765</v>
      </c>
      <c r="T1389" s="130"/>
    </row>
    <row r="1390" spans="1:20" ht="10.7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7" customHeight="1" x14ac:dyDescent="0.2">
      <c r="A1392" s="122"/>
      <c r="B1392" s="158" t="s">
        <v>89</v>
      </c>
      <c r="C1392" s="159">
        <v>6.8112760549059486</v>
      </c>
      <c r="D1392" s="197">
        <v>10.511276054905949</v>
      </c>
      <c r="E1392" s="160">
        <v>-0.5</v>
      </c>
      <c r="F1392" s="160">
        <v>3.7</v>
      </c>
      <c r="G1392" s="161">
        <v>10.511276054905949</v>
      </c>
      <c r="H1392" s="160">
        <v>9.5229999999999997</v>
      </c>
      <c r="I1392" s="162">
        <v>90.597944057946336</v>
      </c>
      <c r="J1392" s="161">
        <v>0.98827605490594905</v>
      </c>
      <c r="K1392" s="160">
        <v>1.2179999999999991</v>
      </c>
      <c r="L1392" s="160">
        <v>0</v>
      </c>
      <c r="M1392" s="160">
        <v>0.63100000000000023</v>
      </c>
      <c r="N1392" s="160">
        <v>0</v>
      </c>
      <c r="O1392" s="160">
        <v>0</v>
      </c>
      <c r="P1392" s="160">
        <v>0.46224999999999983</v>
      </c>
      <c r="Q1392" s="146">
        <v>0.13796875047257862</v>
      </c>
      <c r="T1392" s="130"/>
    </row>
    <row r="1393" spans="1:20" ht="10.7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0</v>
      </c>
      <c r="F1393" s="160">
        <v>-8.4000000000000021</v>
      </c>
      <c r="G1393" s="161">
        <v>63.417976614133195</v>
      </c>
      <c r="H1393" s="160">
        <v>59.847200000000001</v>
      </c>
      <c r="I1393" s="162">
        <v>94.369456730132541</v>
      </c>
      <c r="J1393" s="161">
        <v>3.5707766141331985</v>
      </c>
      <c r="K1393" s="160">
        <v>1.2639999999999985</v>
      </c>
      <c r="L1393" s="160">
        <v>0</v>
      </c>
      <c r="M1393" s="160">
        <v>5.5430000000000019</v>
      </c>
      <c r="N1393" s="160">
        <v>0</v>
      </c>
      <c r="O1393" s="160">
        <v>0</v>
      </c>
      <c r="P1393" s="166">
        <v>1.7017500000000001</v>
      </c>
      <c r="Q1393" s="146">
        <v>9.8296820410282315E-2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2.36</v>
      </c>
      <c r="I1395" s="162">
        <v>29.494103867422591</v>
      </c>
      <c r="J1395" s="161">
        <v>5.6415992708519411</v>
      </c>
      <c r="K1395" s="160">
        <v>0</v>
      </c>
      <c r="L1395" s="160">
        <v>0</v>
      </c>
      <c r="M1395" s="160">
        <v>0.46799999999999997</v>
      </c>
      <c r="N1395" s="160">
        <v>0</v>
      </c>
      <c r="O1395" s="160">
        <v>0</v>
      </c>
      <c r="P1395" s="160">
        <v>0.11699999999999999</v>
      </c>
      <c r="Q1395" s="146">
        <v>46.218797186768732</v>
      </c>
      <c r="T1395" s="130"/>
    </row>
    <row r="1396" spans="1:20" ht="10.7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</v>
      </c>
      <c r="F1396" s="160">
        <v>34.299999999999997</v>
      </c>
      <c r="G1396" s="161">
        <v>53.358909850368917</v>
      </c>
      <c r="H1396" s="160">
        <v>46.015599999999999</v>
      </c>
      <c r="I1396" s="162">
        <v>86.237893782010701</v>
      </c>
      <c r="J1396" s="161">
        <v>7.343309850368918</v>
      </c>
      <c r="K1396" s="160">
        <v>0</v>
      </c>
      <c r="L1396" s="160">
        <v>0</v>
      </c>
      <c r="M1396" s="160">
        <v>0.75599999999999312</v>
      </c>
      <c r="N1396" s="160">
        <v>0.24000000000000199</v>
      </c>
      <c r="O1396" s="160">
        <v>0.44978430157778543</v>
      </c>
      <c r="P1396" s="160">
        <v>0.24899999999999878</v>
      </c>
      <c r="Q1396" s="146">
        <v>27.491204218349214</v>
      </c>
      <c r="T1396" s="130"/>
    </row>
    <row r="1397" spans="1:20" ht="10.7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7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9.9292000000000016</v>
      </c>
      <c r="I1399" s="162">
        <v>99.967495205558606</v>
      </c>
      <c r="J1399" s="161">
        <v>3.2285154719922105E-3</v>
      </c>
      <c r="K1399" s="160">
        <v>0.1656000000000013</v>
      </c>
      <c r="L1399" s="160">
        <v>0</v>
      </c>
      <c r="M1399" s="160">
        <v>0</v>
      </c>
      <c r="N1399" s="160">
        <v>0</v>
      </c>
      <c r="O1399" s="160">
        <v>0</v>
      </c>
      <c r="P1399" s="160">
        <v>4.1400000000000325E-2</v>
      </c>
      <c r="Q1399" s="146">
        <v>0</v>
      </c>
      <c r="T1399" s="130"/>
    </row>
    <row r="1400" spans="1:20" ht="10.7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7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0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7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7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7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121.01959999999998</v>
      </c>
      <c r="I1408" s="162">
        <v>87.82264150943395</v>
      </c>
      <c r="J1408" s="161">
        <v>16.780400000000029</v>
      </c>
      <c r="K1408" s="160">
        <v>1.4295999999999935</v>
      </c>
      <c r="L1408" s="160">
        <v>0</v>
      </c>
      <c r="M1408" s="160">
        <v>6.7669999999999959</v>
      </c>
      <c r="N1408" s="160">
        <v>0.23999999999999488</v>
      </c>
      <c r="O1408" s="160">
        <v>0.17416545718432139</v>
      </c>
      <c r="P1408" s="160">
        <v>2.1091499999999961</v>
      </c>
      <c r="Q1408" s="146">
        <v>5.9560012327241116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121.01959999999998</v>
      </c>
      <c r="I1415" s="176">
        <v>88.854331864904523</v>
      </c>
      <c r="J1415" s="185">
        <v>15.180400000000034</v>
      </c>
      <c r="K1415" s="177">
        <v>1.4295999999999935</v>
      </c>
      <c r="L1415" s="177">
        <v>0</v>
      </c>
      <c r="M1415" s="177">
        <v>6.7669999999999959</v>
      </c>
      <c r="N1415" s="177">
        <v>0.23999999999999488</v>
      </c>
      <c r="O1415" s="177">
        <v>0.1762114537444896</v>
      </c>
      <c r="P1415" s="177">
        <v>2.1091499999999961</v>
      </c>
      <c r="Q1415" s="153">
        <v>5.1974017969324429</v>
      </c>
      <c r="T1415" s="130"/>
    </row>
    <row r="1416" spans="1:20" ht="10.7" customHeight="1" x14ac:dyDescent="0.2">
      <c r="A1416" s="122"/>
      <c r="B1416" s="187" t="s">
        <v>210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114</v>
      </c>
      <c r="C1417" s="123"/>
      <c r="J1417" s="188"/>
      <c r="T1417" s="130"/>
    </row>
    <row r="1421" spans="1:20" ht="10.7" customHeight="1" x14ac:dyDescent="0.2">
      <c r="A1421" s="122"/>
      <c r="B1421" s="123" t="s">
        <v>188</v>
      </c>
      <c r="C1421" s="123"/>
      <c r="P1421" s="128"/>
      <c r="T1421" s="130"/>
    </row>
    <row r="1422" spans="1:20" ht="10.7" customHeight="1" x14ac:dyDescent="0.2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43089</v>
      </c>
      <c r="L1426" s="151">
        <v>43110</v>
      </c>
      <c r="M1426" s="151">
        <v>43118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7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7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-0.90000000000000036</v>
      </c>
      <c r="G1439" s="161">
        <v>44.1</v>
      </c>
      <c r="H1439" s="160">
        <v>2.3999999999999998E-3</v>
      </c>
      <c r="I1439" s="162">
        <v>5.4421768707482989E-3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7" customHeight="1" x14ac:dyDescent="0.2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7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7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7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7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43089</v>
      </c>
      <c r="L1466" s="151">
        <v>43110</v>
      </c>
      <c r="M1466" s="151">
        <v>43118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0.96399999999999997</v>
      </c>
      <c r="I1469" s="162">
        <v>64.266666666666666</v>
      </c>
      <c r="J1469" s="161">
        <v>0.53600000000000003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53.142857142857153</v>
      </c>
      <c r="J1478" s="161">
        <v>0.32799999999999996</v>
      </c>
      <c r="K1478" s="160">
        <v>0</v>
      </c>
      <c r="L1478" s="160">
        <v>0</v>
      </c>
      <c r="M1478" s="160">
        <v>5.3999999999999992E-2</v>
      </c>
      <c r="N1478" s="160">
        <v>0</v>
      </c>
      <c r="O1478" s="160">
        <v>0</v>
      </c>
      <c r="P1478" s="160">
        <v>1.3499999999999998E-2</v>
      </c>
      <c r="Q1478" s="146">
        <v>22.296296296296298</v>
      </c>
      <c r="T1478" s="130"/>
    </row>
    <row r="1479" spans="1:20" ht="10.7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2.2519999999999998</v>
      </c>
      <c r="I1479" s="162">
        <v>72.645161290322591</v>
      </c>
      <c r="J1479" s="161">
        <v>0.84800000000000009</v>
      </c>
      <c r="K1479" s="160">
        <v>0</v>
      </c>
      <c r="L1479" s="160">
        <v>0</v>
      </c>
      <c r="M1479" s="160">
        <v>5.3999999999999992E-2</v>
      </c>
      <c r="N1479" s="160">
        <v>0</v>
      </c>
      <c r="O1479" s="160">
        <v>0</v>
      </c>
      <c r="P1479" s="166">
        <v>1.3499999999999998E-2</v>
      </c>
      <c r="Q1479" s="146" t="s">
        <v>189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0.21</v>
      </c>
      <c r="I1481" s="162">
        <v>105</v>
      </c>
      <c r="J1481" s="161">
        <v>-9.9999999999999811E-3</v>
      </c>
      <c r="K1481" s="160">
        <v>0.06</v>
      </c>
      <c r="L1481" s="160">
        <v>0</v>
      </c>
      <c r="M1481" s="160">
        <v>0.15</v>
      </c>
      <c r="N1481" s="160">
        <v>0</v>
      </c>
      <c r="O1481" s="160">
        <v>0</v>
      </c>
      <c r="P1481" s="160">
        <v>5.2499999999999998E-2</v>
      </c>
      <c r="Q1481" s="146">
        <v>0</v>
      </c>
      <c r="T1481" s="130"/>
    </row>
    <row r="1482" spans="1:20" ht="10.7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7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7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7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7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7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2.5744999999999996</v>
      </c>
      <c r="I1494" s="162">
        <v>64.362499999999997</v>
      </c>
      <c r="J1494" s="161">
        <v>1.4255</v>
      </c>
      <c r="K1494" s="160">
        <v>6.0000000000000053E-2</v>
      </c>
      <c r="L1494" s="160">
        <v>0</v>
      </c>
      <c r="M1494" s="160">
        <v>0.20399999999999974</v>
      </c>
      <c r="N1494" s="160">
        <v>0</v>
      </c>
      <c r="O1494" s="160">
        <v>0</v>
      </c>
      <c r="P1494" s="160">
        <v>6.5999999999999948E-2</v>
      </c>
      <c r="Q1494" s="146">
        <v>19.598484848484865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2.5744999999999996</v>
      </c>
      <c r="I1501" s="176">
        <v>64.362499999999997</v>
      </c>
      <c r="J1501" s="185">
        <v>1.4255</v>
      </c>
      <c r="K1501" s="177">
        <v>6.0000000000000053E-2</v>
      </c>
      <c r="L1501" s="177">
        <v>0</v>
      </c>
      <c r="M1501" s="177">
        <v>0.20399999999999974</v>
      </c>
      <c r="N1501" s="177">
        <v>0</v>
      </c>
      <c r="O1501" s="177">
        <v>0</v>
      </c>
      <c r="P1501" s="177">
        <v>6.5999999999999948E-2</v>
      </c>
      <c r="Q1501" s="153">
        <v>19.598484848484865</v>
      </c>
      <c r="T1501" s="130"/>
    </row>
    <row r="1502" spans="1:20" ht="10.7" customHeight="1" x14ac:dyDescent="0.2">
      <c r="A1502" s="122"/>
      <c r="B1502" s="187" t="s">
        <v>210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43089</v>
      </c>
      <c r="K6" s="151">
        <v>43110</v>
      </c>
      <c r="L6" s="151">
        <v>43118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7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0.10029999999999983</v>
      </c>
      <c r="K9" s="160">
        <v>0.43410000000000037</v>
      </c>
      <c r="L9" s="160">
        <v>3.139999999999965E-2</v>
      </c>
      <c r="M9" s="160">
        <v>0</v>
      </c>
      <c r="N9" s="160">
        <v>0</v>
      </c>
      <c r="O9" s="160">
        <v>0.14144999999999996</v>
      </c>
      <c r="P9" s="146" t="s">
        <v>189</v>
      </c>
    </row>
    <row r="10" spans="1:16" s="130" customFormat="1" ht="10.7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7" customHeight="1" x14ac:dyDescent="0.2">
      <c r="A11" s="122"/>
      <c r="B11" s="158" t="s">
        <v>134</v>
      </c>
      <c r="C11" s="159">
        <v>3.1001949903812798</v>
      </c>
      <c r="D11" s="160">
        <v>-2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1.9499038127976376E-4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7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137</v>
      </c>
      <c r="C14" s="170">
        <v>31.629126932925782</v>
      </c>
      <c r="D14" s="170">
        <v>-2</v>
      </c>
      <c r="E14" s="160">
        <v>-19</v>
      </c>
      <c r="F14" s="203">
        <v>12.629126932925782</v>
      </c>
      <c r="G14" s="170">
        <v>4.3987999999999996</v>
      </c>
      <c r="H14" s="170">
        <v>136.6604014469095</v>
      </c>
      <c r="I14" s="203">
        <v>8.2303269329257827</v>
      </c>
      <c r="J14" s="170">
        <v>0.10029999999999983</v>
      </c>
      <c r="K14" s="170">
        <v>0.43410000000000037</v>
      </c>
      <c r="L14" s="170">
        <v>3.139999999999965E-2</v>
      </c>
      <c r="M14" s="170">
        <v>0</v>
      </c>
      <c r="N14" s="160">
        <v>0</v>
      </c>
      <c r="O14" s="170">
        <v>0.14144999999999996</v>
      </c>
      <c r="P14" s="146" t="s">
        <v>189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63.005800000000001</v>
      </c>
      <c r="H16" s="162">
        <v>57.551410145234939</v>
      </c>
      <c r="I16" s="161">
        <v>46.471621736497035</v>
      </c>
      <c r="J16" s="160">
        <v>1.6034000000000006</v>
      </c>
      <c r="K16" s="160">
        <v>2.2453000000000003</v>
      </c>
      <c r="L16" s="160">
        <v>0.48689999999999856</v>
      </c>
      <c r="M16" s="160">
        <v>0.60450000000000159</v>
      </c>
      <c r="N16" s="160">
        <v>0.55216864848624436</v>
      </c>
      <c r="O16" s="160">
        <v>1.2350250000000003</v>
      </c>
      <c r="P16" s="146">
        <v>35.628081809272707</v>
      </c>
    </row>
    <row r="17" spans="1:19" ht="10.7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140</v>
      </c>
      <c r="C18" s="159">
        <v>102.40027753798164</v>
      </c>
      <c r="D18" s="160">
        <v>2</v>
      </c>
      <c r="E18" s="160">
        <v>77.000000000000014</v>
      </c>
      <c r="F18" s="161">
        <v>179.40027753798165</v>
      </c>
      <c r="G18" s="160">
        <v>179.5078</v>
      </c>
      <c r="H18" s="162">
        <v>100.05993439000983</v>
      </c>
      <c r="I18" s="161">
        <v>-0.10752246201835192</v>
      </c>
      <c r="J18" s="160">
        <v>0</v>
      </c>
      <c r="K18" s="160">
        <v>0.62600000000000477</v>
      </c>
      <c r="L18" s="160">
        <v>3.7719999999999914</v>
      </c>
      <c r="M18" s="160">
        <v>7.3000000000007503E-2</v>
      </c>
      <c r="N18" s="160">
        <v>4.0691129914530007E-2</v>
      </c>
      <c r="O18" s="160">
        <v>1.1177500000000009</v>
      </c>
      <c r="P18" s="146">
        <v>0</v>
      </c>
    </row>
    <row r="19" spans="1:19" ht="10.7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143</v>
      </c>
      <c r="C21" s="159">
        <v>816.07844590197794</v>
      </c>
      <c r="D21" s="160">
        <v>2</v>
      </c>
      <c r="E21" s="160">
        <v>-527.29999999999995</v>
      </c>
      <c r="F21" s="161">
        <v>288.77844590197793</v>
      </c>
      <c r="G21" s="170">
        <v>242.5136</v>
      </c>
      <c r="H21" s="162">
        <v>83.979120824799395</v>
      </c>
      <c r="I21" s="161">
        <v>46.264845901977935</v>
      </c>
      <c r="J21" s="160">
        <v>1.6034000000000006</v>
      </c>
      <c r="K21" s="160">
        <v>2.8713000000000051</v>
      </c>
      <c r="L21" s="160">
        <v>4.2588999999999899</v>
      </c>
      <c r="M21" s="160">
        <v>0.67750000000000909</v>
      </c>
      <c r="N21" s="160">
        <v>0.23460892238126996</v>
      </c>
      <c r="O21" s="160">
        <v>2.3527750000000012</v>
      </c>
      <c r="P21" s="146">
        <v>17.663948274687513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112</v>
      </c>
      <c r="C23" s="173">
        <v>847.70757283490377</v>
      </c>
      <c r="D23" s="174">
        <v>0</v>
      </c>
      <c r="E23" s="177">
        <v>-546.30000000000007</v>
      </c>
      <c r="F23" s="185">
        <v>301.4075728349037</v>
      </c>
      <c r="G23" s="177">
        <v>246.91239999999999</v>
      </c>
      <c r="H23" s="176">
        <v>81.919773175455845</v>
      </c>
      <c r="I23" s="204">
        <v>54.495172834903713</v>
      </c>
      <c r="J23" s="174">
        <v>1.7037000000000004</v>
      </c>
      <c r="K23" s="174">
        <v>3.3054000000000054</v>
      </c>
      <c r="L23" s="174">
        <v>4.2902999999999896</v>
      </c>
      <c r="M23" s="177">
        <v>0.67750000000000909</v>
      </c>
      <c r="N23" s="177">
        <v>0.22477869206395501</v>
      </c>
      <c r="O23" s="177">
        <v>2.494225000000001</v>
      </c>
      <c r="P23" s="153">
        <v>19.848539259651272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43089</v>
      </c>
      <c r="K28" s="151">
        <v>43110</v>
      </c>
      <c r="L28" s="151">
        <v>43118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9" ht="10.7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0.45640000000000003</v>
      </c>
      <c r="H31" s="162">
        <v>41.07444092886459</v>
      </c>
      <c r="I31" s="161">
        <v>0.65475328578768355</v>
      </c>
      <c r="J31" s="160">
        <v>0</v>
      </c>
      <c r="K31" s="160">
        <v>0</v>
      </c>
      <c r="L31" s="160">
        <v>4.500000000000004E-3</v>
      </c>
      <c r="M31" s="160">
        <v>0</v>
      </c>
      <c r="N31" s="160">
        <v>0</v>
      </c>
      <c r="O31" s="160">
        <v>1.125000000000001E-3</v>
      </c>
      <c r="P31" s="146" t="s">
        <v>189</v>
      </c>
    </row>
    <row r="32" spans="1:19" ht="10.7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7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0.97640000000000005</v>
      </c>
      <c r="H36" s="162">
        <v>48.131206458653715</v>
      </c>
      <c r="I36" s="203">
        <v>1.052221494952053</v>
      </c>
      <c r="J36" s="160">
        <v>0</v>
      </c>
      <c r="K36" s="160">
        <v>0</v>
      </c>
      <c r="L36" s="160">
        <v>4.500000000000004E-3</v>
      </c>
      <c r="M36" s="160">
        <v>0</v>
      </c>
      <c r="N36" s="160">
        <v>0</v>
      </c>
      <c r="O36" s="160">
        <v>1.125000000000001E-3</v>
      </c>
      <c r="P36" s="146" t="s">
        <v>189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11.0296</v>
      </c>
      <c r="H38" s="162">
        <v>64.097287537401428</v>
      </c>
      <c r="I38" s="161">
        <v>6.177992432931136</v>
      </c>
      <c r="J38" s="160">
        <v>0.23349999999999937</v>
      </c>
      <c r="K38" s="160">
        <v>0.13790000000000013</v>
      </c>
      <c r="L38" s="160">
        <v>2.120000000000033E-2</v>
      </c>
      <c r="M38" s="160">
        <v>0</v>
      </c>
      <c r="N38" s="160">
        <v>0</v>
      </c>
      <c r="O38" s="160">
        <v>9.8149999999999959E-2</v>
      </c>
      <c r="P38" s="146" t="s">
        <v>189</v>
      </c>
    </row>
    <row r="39" spans="1:16" s="130" customFormat="1" ht="10.7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6.7911000000000001</v>
      </c>
      <c r="H40" s="162">
        <v>35.857657038744058</v>
      </c>
      <c r="I40" s="161">
        <v>12.147951128360795</v>
      </c>
      <c r="J40" s="160">
        <v>0</v>
      </c>
      <c r="K40" s="160">
        <v>0</v>
      </c>
      <c r="L40" s="160">
        <v>0.20199999999999996</v>
      </c>
      <c r="M40" s="160">
        <v>0</v>
      </c>
      <c r="N40" s="160">
        <v>0</v>
      </c>
      <c r="O40" s="160">
        <v>5.0499999999999989E-2</v>
      </c>
      <c r="P40" s="146" t="s">
        <v>189</v>
      </c>
    </row>
    <row r="41" spans="1:16" s="130" customFormat="1" ht="10.7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17.820700000000002</v>
      </c>
      <c r="H43" s="162">
        <v>49.301119673206706</v>
      </c>
      <c r="I43" s="161">
        <v>18.325943561291929</v>
      </c>
      <c r="J43" s="160">
        <v>0.23349999999999937</v>
      </c>
      <c r="K43" s="160">
        <v>0.13790000000000013</v>
      </c>
      <c r="L43" s="160">
        <v>0.22320000000000029</v>
      </c>
      <c r="M43" s="160">
        <v>0</v>
      </c>
      <c r="N43" s="160">
        <v>0</v>
      </c>
      <c r="O43" s="160">
        <v>0.14864999999999995</v>
      </c>
      <c r="P43" s="146" t="s">
        <v>189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18.797100000000004</v>
      </c>
      <c r="H45" s="176">
        <v>49.238950855497812</v>
      </c>
      <c r="I45" s="204">
        <v>19.378165056243983</v>
      </c>
      <c r="J45" s="177">
        <v>0.23349999999999937</v>
      </c>
      <c r="K45" s="177">
        <v>0.13790000000000013</v>
      </c>
      <c r="L45" s="177">
        <v>0.22770000000000029</v>
      </c>
      <c r="M45" s="177">
        <v>0</v>
      </c>
      <c r="N45" s="177">
        <v>0</v>
      </c>
      <c r="O45" s="177">
        <v>0.14977499999999994</v>
      </c>
      <c r="P45" s="153" t="s">
        <v>189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43089</v>
      </c>
      <c r="K50" s="151">
        <v>43110</v>
      </c>
      <c r="L50" s="151">
        <v>43118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7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4.1174999999999997</v>
      </c>
      <c r="H53" s="162">
        <v>34.884621850362336</v>
      </c>
      <c r="I53" s="161">
        <v>7.6856951662311985</v>
      </c>
      <c r="J53" s="160">
        <v>0</v>
      </c>
      <c r="K53" s="160">
        <v>8.3300000000000374E-2</v>
      </c>
      <c r="L53" s="160">
        <v>1.2499999999999289E-2</v>
      </c>
      <c r="M53" s="160">
        <v>0</v>
      </c>
      <c r="N53" s="160">
        <v>0</v>
      </c>
      <c r="O53" s="160">
        <v>2.3949999999999916E-2</v>
      </c>
      <c r="P53" s="146" t="s">
        <v>189</v>
      </c>
    </row>
    <row r="54" spans="1:16" s="130" customFormat="1" ht="10.7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7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4.1174999999999997</v>
      </c>
      <c r="H58" s="162">
        <v>31.18563308471736</v>
      </c>
      <c r="I58" s="203">
        <v>9.0856951662311989</v>
      </c>
      <c r="J58" s="160">
        <v>0</v>
      </c>
      <c r="K58" s="160">
        <v>8.3300000000000374E-2</v>
      </c>
      <c r="L58" s="160">
        <v>1.2499999999999289E-2</v>
      </c>
      <c r="M58" s="160">
        <v>0</v>
      </c>
      <c r="N58" s="160">
        <v>0</v>
      </c>
      <c r="O58" s="160">
        <v>2.3949999999999916E-2</v>
      </c>
      <c r="P58" s="146" t="s">
        <v>189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160.05609999999999</v>
      </c>
      <c r="H60" s="162">
        <v>43.368986323441554</v>
      </c>
      <c r="I60" s="161">
        <v>209.00048528958374</v>
      </c>
      <c r="J60" s="160">
        <v>1.0276999999999816</v>
      </c>
      <c r="K60" s="160">
        <v>1.3444000000000074</v>
      </c>
      <c r="L60" s="160">
        <v>0.44060000000001764</v>
      </c>
      <c r="M60" s="160">
        <v>6.2799999999981537E-2</v>
      </c>
      <c r="N60" s="160">
        <v>1.7016360770450666E-2</v>
      </c>
      <c r="O60" s="160">
        <v>0.71887499999999704</v>
      </c>
      <c r="P60" s="146" t="s">
        <v>189</v>
      </c>
    </row>
    <row r="61" spans="1:16" s="130" customFormat="1" ht="10.7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0.69700000000000006</v>
      </c>
      <c r="H62" s="162">
        <v>11.063492063492065</v>
      </c>
      <c r="I62" s="161">
        <v>5.6029999999999998</v>
      </c>
      <c r="J62" s="160">
        <v>0</v>
      </c>
      <c r="K62" s="160">
        <v>0</v>
      </c>
      <c r="L62" s="160">
        <v>4.7000000000000042E-2</v>
      </c>
      <c r="M62" s="160">
        <v>0</v>
      </c>
      <c r="N62" s="160">
        <v>0</v>
      </c>
      <c r="O62" s="160">
        <v>1.175000000000001E-2</v>
      </c>
      <c r="P62" s="146" t="s">
        <v>189</v>
      </c>
    </row>
    <row r="63" spans="1:16" s="130" customFormat="1" ht="10.7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7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160.75309999999999</v>
      </c>
      <c r="H65" s="162">
        <v>42.82640640894688</v>
      </c>
      <c r="I65" s="161">
        <v>214.60666860859615</v>
      </c>
      <c r="J65" s="160">
        <v>1.0276999999999816</v>
      </c>
      <c r="K65" s="160">
        <v>1.3444000000000074</v>
      </c>
      <c r="L65" s="160">
        <v>0.48760000000001769</v>
      </c>
      <c r="M65" s="160">
        <v>6.2799999999981537E-2</v>
      </c>
      <c r="N65" s="160">
        <v>1.6730615599208187E-2</v>
      </c>
      <c r="O65" s="160">
        <v>0.73062499999999708</v>
      </c>
      <c r="P65" s="146" t="s">
        <v>189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164.8706</v>
      </c>
      <c r="H67" s="176">
        <v>42.430858154443847</v>
      </c>
      <c r="I67" s="204">
        <v>223.69236377482733</v>
      </c>
      <c r="J67" s="177">
        <v>1.0276999999999816</v>
      </c>
      <c r="K67" s="177">
        <v>1.4277000000000077</v>
      </c>
      <c r="L67" s="177">
        <v>0.50010000000001698</v>
      </c>
      <c r="M67" s="177">
        <v>6.2799999999981537E-2</v>
      </c>
      <c r="N67" s="177">
        <v>1.6162116787943333E-2</v>
      </c>
      <c r="O67" s="177">
        <v>0.754574999999997</v>
      </c>
      <c r="P67" s="153" t="s">
        <v>189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43089</v>
      </c>
      <c r="K72" s="151">
        <v>43110</v>
      </c>
      <c r="L72" s="151">
        <v>43118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7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7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7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0.1772</v>
      </c>
      <c r="H82" s="162">
        <v>20.404619814381459</v>
      </c>
      <c r="I82" s="161">
        <v>0.69123078485151179</v>
      </c>
      <c r="J82" s="160">
        <v>0</v>
      </c>
      <c r="K82" s="160">
        <v>0</v>
      </c>
      <c r="L82" s="160">
        <v>2.4799999999999989E-2</v>
      </c>
      <c r="M82" s="160">
        <v>0</v>
      </c>
      <c r="N82" s="160">
        <v>0</v>
      </c>
      <c r="O82" s="160">
        <v>6.1999999999999972E-3</v>
      </c>
      <c r="P82" s="146" t="s">
        <v>189</v>
      </c>
    </row>
    <row r="83" spans="1:16" s="130" customFormat="1" ht="10.7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</v>
      </c>
      <c r="K84" s="160">
        <v>0.43199999999999861</v>
      </c>
      <c r="L84" s="160">
        <v>0</v>
      </c>
      <c r="M84" s="160">
        <v>0</v>
      </c>
      <c r="N84" s="160">
        <v>0</v>
      </c>
      <c r="O84" s="160">
        <v>0.10799999999999965</v>
      </c>
      <c r="P84" s="146" t="s">
        <v>189</v>
      </c>
    </row>
    <row r="85" spans="1:16" s="130" customFormat="1" ht="10.7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29.894199999999998</v>
      </c>
      <c r="H87" s="162">
        <v>78.52413607013149</v>
      </c>
      <c r="I87" s="161">
        <v>8.1758781901005406</v>
      </c>
      <c r="J87" s="160">
        <v>0</v>
      </c>
      <c r="K87" s="160">
        <v>0.43199999999999861</v>
      </c>
      <c r="L87" s="160">
        <v>2.4799999999999989E-2</v>
      </c>
      <c r="M87" s="160">
        <v>0</v>
      </c>
      <c r="N87" s="160">
        <v>0</v>
      </c>
      <c r="O87" s="160">
        <v>0.11419999999999965</v>
      </c>
      <c r="P87" s="146" t="s">
        <v>189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29.953899999999997</v>
      </c>
      <c r="H89" s="176">
        <v>74.267160221671531</v>
      </c>
      <c r="I89" s="204">
        <v>10.378731422278754</v>
      </c>
      <c r="J89" s="177">
        <v>0</v>
      </c>
      <c r="K89" s="177">
        <v>0.43199999999999861</v>
      </c>
      <c r="L89" s="177">
        <v>2.4799999999999989E-2</v>
      </c>
      <c r="M89" s="177">
        <v>0</v>
      </c>
      <c r="N89" s="177">
        <v>0</v>
      </c>
      <c r="O89" s="177">
        <v>0.11419999999999965</v>
      </c>
      <c r="P89" s="153" t="s">
        <v>189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43089</v>
      </c>
      <c r="K94" s="151">
        <v>43110</v>
      </c>
      <c r="L94" s="151">
        <v>43118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7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1.7300000000000537E-2</v>
      </c>
      <c r="K97" s="160">
        <v>0</v>
      </c>
      <c r="L97" s="160">
        <v>0</v>
      </c>
      <c r="M97" s="160">
        <v>0</v>
      </c>
      <c r="N97" s="160">
        <v>0</v>
      </c>
      <c r="O97" s="160">
        <v>4.3250000000001343E-3</v>
      </c>
      <c r="P97" s="146" t="s">
        <v>189</v>
      </c>
    </row>
    <row r="98" spans="1:16" s="130" customFormat="1" ht="10.7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7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7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1.7300000000000537E-2</v>
      </c>
      <c r="K102" s="160">
        <v>0</v>
      </c>
      <c r="L102" s="160">
        <v>0</v>
      </c>
      <c r="M102" s="160">
        <v>0</v>
      </c>
      <c r="N102" s="160">
        <v>0</v>
      </c>
      <c r="O102" s="160">
        <v>4.3250000000001343E-3</v>
      </c>
      <c r="P102" s="146" t="s">
        <v>189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68.638999999999996</v>
      </c>
      <c r="H104" s="162">
        <v>6.8223243578281982</v>
      </c>
      <c r="I104" s="161">
        <v>937.45505826975898</v>
      </c>
      <c r="J104" s="160">
        <v>0.59369999999999834</v>
      </c>
      <c r="K104" s="160">
        <v>1.5892000000000053</v>
      </c>
      <c r="L104" s="160">
        <v>8.4999999999979536E-3</v>
      </c>
      <c r="M104" s="160">
        <v>0</v>
      </c>
      <c r="N104" s="160">
        <v>0</v>
      </c>
      <c r="O104" s="160">
        <v>0.54785000000000039</v>
      </c>
      <c r="P104" s="146" t="s">
        <v>189</v>
      </c>
    </row>
    <row r="105" spans="1:16" s="130" customFormat="1" ht="10.7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7" customHeight="1" x14ac:dyDescent="0.2">
      <c r="A106" s="122"/>
      <c r="B106" s="171" t="s">
        <v>140</v>
      </c>
      <c r="C106" s="159">
        <v>4.7627021704801598</v>
      </c>
      <c r="D106" s="160">
        <v>0</v>
      </c>
      <c r="E106" s="160">
        <v>0</v>
      </c>
      <c r="F106" s="161">
        <v>4.7627021704801598</v>
      </c>
      <c r="G106" s="160">
        <v>4.0661999999999994</v>
      </c>
      <c r="H106" s="162">
        <v>85.375903309739371</v>
      </c>
      <c r="I106" s="161">
        <v>0.69650217048016039</v>
      </c>
      <c r="J106" s="160">
        <v>0</v>
      </c>
      <c r="K106" s="160">
        <v>0</v>
      </c>
      <c r="L106" s="160">
        <v>8.69999999999993E-2</v>
      </c>
      <c r="M106" s="160">
        <v>0</v>
      </c>
      <c r="N106" s="160">
        <v>0</v>
      </c>
      <c r="O106" s="160">
        <v>2.1749999999999825E-2</v>
      </c>
      <c r="P106" s="146">
        <v>30.023088297938664</v>
      </c>
    </row>
    <row r="107" spans="1:16" s="130" customFormat="1" ht="10.7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72.705199999999991</v>
      </c>
      <c r="H109" s="162">
        <v>7.1873714211323101</v>
      </c>
      <c r="I109" s="161">
        <v>938.86350488468361</v>
      </c>
      <c r="J109" s="160">
        <v>0.59369999999999834</v>
      </c>
      <c r="K109" s="160">
        <v>1.5892000000000053</v>
      </c>
      <c r="L109" s="160">
        <v>9.5499999999997254E-2</v>
      </c>
      <c r="M109" s="160">
        <v>0</v>
      </c>
      <c r="N109" s="160">
        <v>0</v>
      </c>
      <c r="O109" s="160">
        <v>0.56960000000000022</v>
      </c>
      <c r="P109" s="146" t="s">
        <v>189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81.394199999999984</v>
      </c>
      <c r="H111" s="176">
        <v>7.2182719772801516</v>
      </c>
      <c r="I111" s="204">
        <v>1046.2191714023527</v>
      </c>
      <c r="J111" s="177">
        <v>0.61099999999999888</v>
      </c>
      <c r="K111" s="177">
        <v>1.5892000000000053</v>
      </c>
      <c r="L111" s="177">
        <v>9.5499999999997254E-2</v>
      </c>
      <c r="M111" s="177">
        <v>0</v>
      </c>
      <c r="N111" s="177">
        <v>0</v>
      </c>
      <c r="O111" s="177">
        <v>0.57392500000000035</v>
      </c>
      <c r="P111" s="153" t="s">
        <v>189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43089</v>
      </c>
      <c r="K116" s="151">
        <v>43110</v>
      </c>
      <c r="L116" s="151">
        <v>43118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7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13.480499999999999</v>
      </c>
      <c r="H119" s="162">
        <v>99.893530215372436</v>
      </c>
      <c r="I119" s="161">
        <v>1.4367956849431707E-2</v>
      </c>
      <c r="J119" s="160">
        <v>0.50689999999999991</v>
      </c>
      <c r="K119" s="160">
        <v>0.17510000000000048</v>
      </c>
      <c r="L119" s="160">
        <v>2.1999999999984254E-3</v>
      </c>
      <c r="M119" s="160">
        <v>0</v>
      </c>
      <c r="N119" s="160">
        <v>0</v>
      </c>
      <c r="O119" s="160">
        <v>0.1710499999999997</v>
      </c>
      <c r="P119" s="146">
        <v>0</v>
      </c>
    </row>
    <row r="120" spans="1:16" s="130" customFormat="1" ht="10.7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7" customHeight="1" x14ac:dyDescent="0.2">
      <c r="A121" s="122"/>
      <c r="B121" s="158" t="s">
        <v>134</v>
      </c>
      <c r="C121" s="159">
        <v>0</v>
      </c>
      <c r="D121" s="160">
        <v>0.2</v>
      </c>
      <c r="E121" s="160">
        <v>0.2</v>
      </c>
      <c r="F121" s="161">
        <v>0.2</v>
      </c>
      <c r="G121" s="160">
        <v>0.2606</v>
      </c>
      <c r="H121" s="162">
        <v>130.29999999999998</v>
      </c>
      <c r="I121" s="161">
        <v>-6.0599999999999987E-2</v>
      </c>
      <c r="J121" s="160">
        <v>0</v>
      </c>
      <c r="K121" s="160">
        <v>0.2606</v>
      </c>
      <c r="L121" s="160">
        <v>0</v>
      </c>
      <c r="M121" s="160">
        <v>0</v>
      </c>
      <c r="N121" s="160">
        <v>0</v>
      </c>
      <c r="O121" s="160">
        <v>6.515E-2</v>
      </c>
      <c r="P121" s="146">
        <v>0</v>
      </c>
    </row>
    <row r="122" spans="1:16" s="130" customFormat="1" ht="10.7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137</v>
      </c>
      <c r="C124" s="159">
        <v>11.072281081849431</v>
      </c>
      <c r="D124" s="160">
        <v>0.2</v>
      </c>
      <c r="E124" s="160">
        <v>2.6999999999999993</v>
      </c>
      <c r="F124" s="203">
        <v>13.77228108184943</v>
      </c>
      <c r="G124" s="160">
        <v>13.741099999999999</v>
      </c>
      <c r="H124" s="162">
        <v>99.773595371281488</v>
      </c>
      <c r="I124" s="203">
        <v>3.118108184943047E-2</v>
      </c>
      <c r="J124" s="160">
        <v>0.50689999999999991</v>
      </c>
      <c r="K124" s="160">
        <v>0.43570000000000048</v>
      </c>
      <c r="L124" s="160">
        <v>2.1999999999984254E-3</v>
      </c>
      <c r="M124" s="160">
        <v>0</v>
      </c>
      <c r="N124" s="160">
        <v>0</v>
      </c>
      <c r="O124" s="160">
        <v>0.23619999999999969</v>
      </c>
      <c r="P124" s="146">
        <v>0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322.66873168913799</v>
      </c>
      <c r="G126" s="160">
        <v>158.62460000000002</v>
      </c>
      <c r="H126" s="162">
        <v>49.160201910366823</v>
      </c>
      <c r="I126" s="161">
        <v>164.04413168913797</v>
      </c>
      <c r="J126" s="160">
        <v>2.1120999999999981</v>
      </c>
      <c r="K126" s="160">
        <v>3.463799999999992</v>
      </c>
      <c r="L126" s="160">
        <v>1.6300000000001091E-2</v>
      </c>
      <c r="M126" s="160">
        <v>3.7000000000091404E-3</v>
      </c>
      <c r="N126" s="160">
        <v>1.1466868762399186E-3</v>
      </c>
      <c r="O126" s="160">
        <v>1.3989750000000001</v>
      </c>
      <c r="P126" s="146" t="s">
        <v>189</v>
      </c>
    </row>
    <row r="127" spans="1:16" s="130" customFormat="1" ht="10.7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7" customHeight="1" x14ac:dyDescent="0.2">
      <c r="A128" s="122"/>
      <c r="B128" s="171" t="s">
        <v>140</v>
      </c>
      <c r="C128" s="159">
        <v>0.2</v>
      </c>
      <c r="D128" s="160">
        <v>-0.2</v>
      </c>
      <c r="E128" s="160">
        <v>-0.2</v>
      </c>
      <c r="F128" s="161">
        <v>0</v>
      </c>
      <c r="G128" s="160">
        <v>0</v>
      </c>
      <c r="H128" s="162" t="s">
        <v>119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190</v>
      </c>
    </row>
    <row r="129" spans="1:16" s="130" customFormat="1" ht="10.7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7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143</v>
      </c>
      <c r="C131" s="159">
        <v>129.15133198398448</v>
      </c>
      <c r="D131" s="160">
        <v>-0.2</v>
      </c>
      <c r="E131" s="160">
        <v>199.40000000000006</v>
      </c>
      <c r="F131" s="161">
        <v>328.55133198398454</v>
      </c>
      <c r="G131" s="160">
        <v>163.62460000000002</v>
      </c>
      <c r="H131" s="162">
        <v>49.801837360372048</v>
      </c>
      <c r="I131" s="161">
        <v>164.92673198398452</v>
      </c>
      <c r="J131" s="160">
        <v>2.1120999999999981</v>
      </c>
      <c r="K131" s="160">
        <v>3.463799999999992</v>
      </c>
      <c r="L131" s="160">
        <v>1.6300000000001091E-2</v>
      </c>
      <c r="M131" s="160">
        <v>3.7000000000091404E-3</v>
      </c>
      <c r="N131" s="160">
        <v>1.1261558361874179E-3</v>
      </c>
      <c r="O131" s="160">
        <v>1.3989750000000001</v>
      </c>
      <c r="P131" s="146" t="s">
        <v>189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177.3657</v>
      </c>
      <c r="H133" s="176">
        <v>51.812289082696118</v>
      </c>
      <c r="I133" s="204">
        <v>164.95791306583396</v>
      </c>
      <c r="J133" s="177">
        <v>2.618999999999998</v>
      </c>
      <c r="K133" s="177">
        <v>3.8994999999999926</v>
      </c>
      <c r="L133" s="177">
        <v>1.8499999999999517E-2</v>
      </c>
      <c r="M133" s="177">
        <v>3.7000000000091404E-3</v>
      </c>
      <c r="N133" s="177">
        <v>1.0808486060520676E-3</v>
      </c>
      <c r="O133" s="177">
        <v>1.6351749999999998</v>
      </c>
      <c r="P133" s="153" t="s">
        <v>189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43089</v>
      </c>
      <c r="K138" s="151">
        <v>43110</v>
      </c>
      <c r="L138" s="151">
        <v>43118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7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5.7000000000000002E-2</v>
      </c>
      <c r="H141" s="162">
        <v>28.134346693734699</v>
      </c>
      <c r="I141" s="161">
        <v>0.14559933745926812</v>
      </c>
      <c r="J141" s="160">
        <v>5.6999999999999967E-3</v>
      </c>
      <c r="K141" s="160">
        <v>0</v>
      </c>
      <c r="L141" s="160">
        <v>5.7000000000000037E-3</v>
      </c>
      <c r="M141" s="160">
        <v>0</v>
      </c>
      <c r="N141" s="160">
        <v>0</v>
      </c>
      <c r="O141" s="160">
        <v>2.8500000000000001E-3</v>
      </c>
      <c r="P141" s="146" t="s">
        <v>190</v>
      </c>
    </row>
    <row r="142" spans="1:16" s="130" customFormat="1" ht="10.7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7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7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7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5.7000000000000002E-2</v>
      </c>
      <c r="H146" s="162">
        <v>28.134346693734699</v>
      </c>
      <c r="I146" s="203">
        <v>0.14559933745926812</v>
      </c>
      <c r="J146" s="160">
        <v>5.6999999999999967E-3</v>
      </c>
      <c r="K146" s="160">
        <v>0</v>
      </c>
      <c r="L146" s="160">
        <v>5.7000000000000037E-3</v>
      </c>
      <c r="M146" s="160">
        <v>0</v>
      </c>
      <c r="N146" s="160">
        <v>0</v>
      </c>
      <c r="O146" s="160">
        <v>2.8500000000000001E-3</v>
      </c>
      <c r="P146" s="146">
        <v>49.087486827813372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0.46139999999999998</v>
      </c>
      <c r="H148" s="162">
        <v>29.074532502206985</v>
      </c>
      <c r="I148" s="161">
        <v>1.1255558692473426</v>
      </c>
      <c r="J148" s="160">
        <v>4.0999999999999925E-3</v>
      </c>
      <c r="K148" s="160">
        <v>0</v>
      </c>
      <c r="L148" s="160">
        <v>0</v>
      </c>
      <c r="M148" s="160">
        <v>0</v>
      </c>
      <c r="N148" s="160">
        <v>0</v>
      </c>
      <c r="O148" s="160">
        <v>1.0249999999999981E-3</v>
      </c>
      <c r="P148" s="146" t="s">
        <v>190</v>
      </c>
    </row>
    <row r="149" spans="1:16" s="130" customFormat="1" ht="10.7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7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7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7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0.47039999999999998</v>
      </c>
      <c r="H153" s="162">
        <v>29.641091119826999</v>
      </c>
      <c r="I153" s="161">
        <v>1.1165861136297655</v>
      </c>
      <c r="J153" s="160">
        <v>4.0999999999999925E-3</v>
      </c>
      <c r="K153" s="160">
        <v>0</v>
      </c>
      <c r="L153" s="160">
        <v>0</v>
      </c>
      <c r="M153" s="160">
        <v>0</v>
      </c>
      <c r="N153" s="160">
        <v>0</v>
      </c>
      <c r="O153" s="160">
        <v>1.0249999999999981E-3</v>
      </c>
      <c r="P153" s="146" t="s">
        <v>189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0.52739999999999998</v>
      </c>
      <c r="H155" s="176">
        <v>29.470512273054982</v>
      </c>
      <c r="I155" s="204">
        <v>1.2621854510890334</v>
      </c>
      <c r="J155" s="177">
        <v>9.7999999999999893E-3</v>
      </c>
      <c r="K155" s="177">
        <v>0</v>
      </c>
      <c r="L155" s="177">
        <v>5.7000000000000037E-3</v>
      </c>
      <c r="M155" s="177">
        <v>0</v>
      </c>
      <c r="N155" s="177">
        <v>0</v>
      </c>
      <c r="O155" s="177">
        <v>3.8749999999999982E-3</v>
      </c>
      <c r="P155" s="153" t="s">
        <v>189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43089</v>
      </c>
      <c r="K160" s="151">
        <v>43110</v>
      </c>
      <c r="L160" s="151">
        <v>43118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7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54.564799999999998</v>
      </c>
      <c r="H163" s="162">
        <v>47.196517303433708</v>
      </c>
      <c r="I163" s="161">
        <v>61.047120365213523</v>
      </c>
      <c r="J163" s="160">
        <v>0.27199999999999847</v>
      </c>
      <c r="K163" s="160">
        <v>1.3669999999999973</v>
      </c>
      <c r="L163" s="160">
        <v>1.792900000000003</v>
      </c>
      <c r="M163" s="160">
        <v>0.54279999999999973</v>
      </c>
      <c r="N163" s="160">
        <v>0.46950175923496107</v>
      </c>
      <c r="O163" s="160">
        <v>0.99367499999999964</v>
      </c>
      <c r="P163" s="146" t="s">
        <v>189</v>
      </c>
    </row>
    <row r="164" spans="1:16" s="130" customFormat="1" ht="10.7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7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243.88499999999999</v>
      </c>
      <c r="H165" s="162">
        <v>74.282416652805125</v>
      </c>
      <c r="I165" s="161">
        <v>84.436305349979079</v>
      </c>
      <c r="J165" s="160">
        <v>-0.44599999999999795</v>
      </c>
      <c r="K165" s="160">
        <v>22.00800000000001</v>
      </c>
      <c r="L165" s="160">
        <v>4.3369999999999891</v>
      </c>
      <c r="M165" s="160">
        <v>0.57699999999999818</v>
      </c>
      <c r="N165" s="160">
        <v>0.17574247866276491</v>
      </c>
      <c r="O165" s="160">
        <v>6.6189999999999998</v>
      </c>
      <c r="P165" s="146">
        <v>10.75665589212556</v>
      </c>
    </row>
    <row r="166" spans="1:16" s="130" customFormat="1" ht="10.7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7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298.44979999999998</v>
      </c>
      <c r="H168" s="162">
        <v>66.896091405417707</v>
      </c>
      <c r="I168" s="203">
        <v>147.6895688777301</v>
      </c>
      <c r="J168" s="160">
        <v>-0.17399999999999949</v>
      </c>
      <c r="K168" s="160">
        <v>23.375000000000007</v>
      </c>
      <c r="L168" s="160">
        <v>6.1298999999999921</v>
      </c>
      <c r="M168" s="160">
        <v>1.1197999999999979</v>
      </c>
      <c r="N168" s="160">
        <v>0.25099779981687576</v>
      </c>
      <c r="O168" s="160">
        <v>7.6126749999999994</v>
      </c>
      <c r="P168" s="146">
        <v>17.400482600101817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464.61769999999996</v>
      </c>
      <c r="H170" s="162">
        <v>56.587890434334</v>
      </c>
      <c r="I170" s="161">
        <v>356.43729327484908</v>
      </c>
      <c r="J170" s="160">
        <v>10.463799999999992</v>
      </c>
      <c r="K170" s="160">
        <v>18.519299999999987</v>
      </c>
      <c r="L170" s="160">
        <v>0.2137000000000171</v>
      </c>
      <c r="M170" s="160">
        <v>5.0199999999961165E-2</v>
      </c>
      <c r="N170" s="160">
        <v>6.1140849773940369E-3</v>
      </c>
      <c r="O170" s="160">
        <v>7.3117499999999893</v>
      </c>
      <c r="P170" s="146">
        <v>46.74856132592739</v>
      </c>
    </row>
    <row r="171" spans="1:16" s="130" customFormat="1" ht="10.7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7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467.173</v>
      </c>
      <c r="H172" s="162">
        <v>72.51038429960569</v>
      </c>
      <c r="I172" s="161">
        <v>177.11126978084644</v>
      </c>
      <c r="J172" s="160">
        <v>2.6929999999999836</v>
      </c>
      <c r="K172" s="160">
        <v>12.327999999999975</v>
      </c>
      <c r="L172" s="160">
        <v>24.537000000000035</v>
      </c>
      <c r="M172" s="160">
        <v>4.6159999999999854</v>
      </c>
      <c r="N172" s="160">
        <v>0.71645393446748595</v>
      </c>
      <c r="O172" s="160">
        <v>11.043499999999995</v>
      </c>
      <c r="P172" s="146">
        <v>14.037603095109933</v>
      </c>
    </row>
    <row r="173" spans="1:16" s="130" customFormat="1" ht="10.7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7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931.79070000000002</v>
      </c>
      <c r="H175" s="162">
        <v>63.437988529486027</v>
      </c>
      <c r="I175" s="161">
        <v>537.03061921144217</v>
      </c>
      <c r="J175" s="160">
        <v>13.156799999999976</v>
      </c>
      <c r="K175" s="160">
        <v>30.847299999999962</v>
      </c>
      <c r="L175" s="160">
        <v>24.750700000000052</v>
      </c>
      <c r="M175" s="160">
        <v>4.6661999999999466</v>
      </c>
      <c r="N175" s="160">
        <v>0.31768329741462792</v>
      </c>
      <c r="O175" s="160">
        <v>18.355249999999984</v>
      </c>
      <c r="P175" s="146">
        <v>27.257603095105903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1230.2404999999999</v>
      </c>
      <c r="H177" s="176">
        <v>64.243642579816367</v>
      </c>
      <c r="I177" s="204">
        <v>684.72018808917232</v>
      </c>
      <c r="J177" s="177">
        <v>12.982799999999976</v>
      </c>
      <c r="K177" s="177">
        <v>54.222299999999969</v>
      </c>
      <c r="L177" s="177">
        <v>30.880600000000044</v>
      </c>
      <c r="M177" s="177">
        <v>5.7859999999999445</v>
      </c>
      <c r="N177" s="177">
        <v>0.30214719476948937</v>
      </c>
      <c r="O177" s="177">
        <v>25.967924999999983</v>
      </c>
      <c r="P177" s="153">
        <v>24.367920736415126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43089</v>
      </c>
      <c r="K182" s="151">
        <v>43110</v>
      </c>
      <c r="L182" s="151">
        <v>43118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7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7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7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7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7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7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7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7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7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43089</v>
      </c>
      <c r="K204" s="151">
        <v>43110</v>
      </c>
      <c r="L204" s="151">
        <v>43118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7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1.1167</v>
      </c>
      <c r="H207" s="162">
        <v>55.787372156187892</v>
      </c>
      <c r="I207" s="161">
        <v>0.88500747758753584</v>
      </c>
      <c r="J207" s="160">
        <v>1.8399999999999972E-2</v>
      </c>
      <c r="K207" s="160">
        <v>1.1000000000000121E-2</v>
      </c>
      <c r="L207" s="160">
        <v>4.4999999999999929E-2</v>
      </c>
      <c r="M207" s="160">
        <v>0</v>
      </c>
      <c r="N207" s="160">
        <v>0</v>
      </c>
      <c r="O207" s="160">
        <v>1.8600000000000005E-2</v>
      </c>
      <c r="P207" s="146">
        <v>45.581047182125566</v>
      </c>
    </row>
    <row r="208" spans="1:16" s="130" customFormat="1" ht="10.7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7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7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1.3677000000000001</v>
      </c>
      <c r="H212" s="162">
        <v>33.038544758255533</v>
      </c>
      <c r="I212" s="203">
        <v>2.7720101779376796</v>
      </c>
      <c r="J212" s="160">
        <v>1.8399999999999972E-2</v>
      </c>
      <c r="K212" s="160">
        <v>1.1000000000000121E-2</v>
      </c>
      <c r="L212" s="160">
        <v>4.4999999999999929E-2</v>
      </c>
      <c r="M212" s="160">
        <v>0</v>
      </c>
      <c r="N212" s="160">
        <v>0</v>
      </c>
      <c r="O212" s="160">
        <v>1.8600000000000005E-2</v>
      </c>
      <c r="P212" s="146" t="s">
        <v>189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0.5</v>
      </c>
      <c r="F214" s="161">
        <v>26.348360172590191</v>
      </c>
      <c r="G214" s="160">
        <v>11.9984</v>
      </c>
      <c r="H214" s="162">
        <v>45.537558775599848</v>
      </c>
      <c r="I214" s="161">
        <v>14.34996017259019</v>
      </c>
      <c r="J214" s="160">
        <v>0.11559999999999881</v>
      </c>
      <c r="K214" s="160">
        <v>7.240000000000002E-2</v>
      </c>
      <c r="L214" s="160">
        <v>1.27000000000006E-2</v>
      </c>
      <c r="M214" s="160">
        <v>0</v>
      </c>
      <c r="N214" s="160">
        <v>0</v>
      </c>
      <c r="O214" s="160">
        <v>5.0174999999999859E-2</v>
      </c>
      <c r="P214" s="146" t="s">
        <v>189</v>
      </c>
    </row>
    <row r="215" spans="1:16" s="130" customFormat="1" ht="10.7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7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4.657</v>
      </c>
      <c r="H216" s="162">
        <v>66.445141331818945</v>
      </c>
      <c r="I216" s="161">
        <v>2.351789366168263</v>
      </c>
      <c r="J216" s="160">
        <v>0</v>
      </c>
      <c r="K216" s="160">
        <v>2.9999999999999361E-2</v>
      </c>
      <c r="L216" s="160">
        <v>7.3000000000000398E-2</v>
      </c>
      <c r="M216" s="160">
        <v>0</v>
      </c>
      <c r="N216" s="160">
        <v>0</v>
      </c>
      <c r="O216" s="160">
        <v>2.574999999999994E-2</v>
      </c>
      <c r="P216" s="146" t="s">
        <v>189</v>
      </c>
    </row>
    <row r="217" spans="1:16" s="130" customFormat="1" ht="10.7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6.5</v>
      </c>
      <c r="F219" s="161">
        <v>33.438187235790252</v>
      </c>
      <c r="G219" s="160">
        <v>16.6554</v>
      </c>
      <c r="H219" s="162">
        <v>49.809518328712052</v>
      </c>
      <c r="I219" s="161">
        <v>16.782787235790252</v>
      </c>
      <c r="J219" s="160">
        <v>0.11559999999999881</v>
      </c>
      <c r="K219" s="160">
        <v>0.10239999999999938</v>
      </c>
      <c r="L219" s="160">
        <v>8.5700000000000998E-2</v>
      </c>
      <c r="M219" s="160">
        <v>0</v>
      </c>
      <c r="N219" s="160">
        <v>0</v>
      </c>
      <c r="O219" s="160">
        <v>7.5924999999999798E-2</v>
      </c>
      <c r="P219" s="146" t="s">
        <v>189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8.1999999999999993</v>
      </c>
      <c r="F221" s="185">
        <v>37.577897413727932</v>
      </c>
      <c r="G221" s="177">
        <v>18.023099999999999</v>
      </c>
      <c r="H221" s="176">
        <v>47.961970308151976</v>
      </c>
      <c r="I221" s="204">
        <v>19.554797413727933</v>
      </c>
      <c r="J221" s="177">
        <v>0.13399999999999879</v>
      </c>
      <c r="K221" s="177">
        <v>0.1133999999999995</v>
      </c>
      <c r="L221" s="177">
        <v>0.13070000000000093</v>
      </c>
      <c r="M221" s="177">
        <v>0</v>
      </c>
      <c r="N221" s="177">
        <v>0</v>
      </c>
      <c r="O221" s="177">
        <v>9.4524999999999804E-2</v>
      </c>
      <c r="P221" s="153" t="s">
        <v>189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43089</v>
      </c>
      <c r="K226" s="151">
        <v>43110</v>
      </c>
      <c r="L226" s="151">
        <v>43118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7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7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7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7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7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7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7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43089</v>
      </c>
      <c r="K248" s="151">
        <v>43110</v>
      </c>
      <c r="L248" s="151">
        <v>43118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7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0.78310000000000002</v>
      </c>
      <c r="H251" s="162">
        <v>34.230456283155426</v>
      </c>
      <c r="I251" s="161">
        <v>1.5046287802481269</v>
      </c>
      <c r="J251" s="160">
        <v>1.2000000000000066E-3</v>
      </c>
      <c r="K251" s="160">
        <v>0</v>
      </c>
      <c r="L251" s="160">
        <v>3.0000000000000304E-3</v>
      </c>
      <c r="M251" s="160">
        <v>0</v>
      </c>
      <c r="N251" s="160">
        <v>0</v>
      </c>
      <c r="O251" s="160">
        <v>1.0500000000000093E-3</v>
      </c>
      <c r="P251" s="146" t="s">
        <v>189</v>
      </c>
    </row>
    <row r="252" spans="1:16" s="130" customFormat="1" ht="10.7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7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7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0.79410000000000003</v>
      </c>
      <c r="H256" s="162">
        <v>24.183540013691402</v>
      </c>
      <c r="I256" s="203">
        <v>2.4895383736641694</v>
      </c>
      <c r="J256" s="160">
        <v>1.2000000000000066E-3</v>
      </c>
      <c r="K256" s="160">
        <v>0</v>
      </c>
      <c r="L256" s="160">
        <v>3.0000000000000304E-3</v>
      </c>
      <c r="M256" s="160">
        <v>0</v>
      </c>
      <c r="N256" s="160">
        <v>0</v>
      </c>
      <c r="O256" s="160">
        <v>1.0500000000000093E-3</v>
      </c>
      <c r="P256" s="146" t="s">
        <v>189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12.543600000000001</v>
      </c>
      <c r="H258" s="162">
        <v>3.5492295417969983</v>
      </c>
      <c r="I258" s="161">
        <v>340.87394745028672</v>
      </c>
      <c r="J258" s="160">
        <v>3.1000000000001693E-2</v>
      </c>
      <c r="K258" s="160">
        <v>3.0799999999998162E-2</v>
      </c>
      <c r="L258" s="160">
        <v>8.600000000002217E-3</v>
      </c>
      <c r="M258" s="160">
        <v>7.2164496600635175E-16</v>
      </c>
      <c r="N258" s="160">
        <v>2.0419047418913504E-16</v>
      </c>
      <c r="O258" s="160">
        <v>1.7600000000000698E-2</v>
      </c>
      <c r="P258" s="146" t="s">
        <v>189</v>
      </c>
      <c r="S258" s="130"/>
    </row>
    <row r="259" spans="1:19" ht="10.7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7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49.371200000000002</v>
      </c>
      <c r="J260" s="160">
        <v>0</v>
      </c>
      <c r="K260" s="160">
        <v>0</v>
      </c>
      <c r="L260" s="160">
        <v>6.0000000000000053E-3</v>
      </c>
      <c r="M260" s="160">
        <v>0</v>
      </c>
      <c r="N260" s="160">
        <v>0</v>
      </c>
      <c r="O260" s="160">
        <v>1.5000000000000013E-3</v>
      </c>
      <c r="P260" s="146" t="s">
        <v>189</v>
      </c>
      <c r="S260" s="130"/>
    </row>
    <row r="261" spans="1:19" ht="10.7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7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13.772400000000001</v>
      </c>
      <c r="H263" s="162">
        <v>3.407139070047311</v>
      </c>
      <c r="I263" s="161">
        <v>390.44943294704075</v>
      </c>
      <c r="J263" s="160">
        <v>3.1000000000001693E-2</v>
      </c>
      <c r="K263" s="160">
        <v>3.0799999999998162E-2</v>
      </c>
      <c r="L263" s="160">
        <v>1.4600000000002222E-2</v>
      </c>
      <c r="M263" s="160">
        <v>7.2164496600635175E-16</v>
      </c>
      <c r="N263" s="160">
        <v>1.7852696395567982E-16</v>
      </c>
      <c r="O263" s="160">
        <v>1.91000000000007E-2</v>
      </c>
      <c r="P263" s="146" t="s">
        <v>189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14.566500000000001</v>
      </c>
      <c r="H265" s="176">
        <v>3.5745532330622947</v>
      </c>
      <c r="I265" s="204">
        <v>392.93897132070492</v>
      </c>
      <c r="J265" s="177">
        <v>3.2200000000001699E-2</v>
      </c>
      <c r="K265" s="177">
        <v>3.0799999999998162E-2</v>
      </c>
      <c r="L265" s="177">
        <v>1.7600000000002253E-2</v>
      </c>
      <c r="M265" s="177">
        <v>7.2164496600635175E-16</v>
      </c>
      <c r="N265" s="177">
        <v>1.7708841151691444E-16</v>
      </c>
      <c r="O265" s="177">
        <v>2.0150000000000709E-2</v>
      </c>
      <c r="P265" s="153" t="s">
        <v>189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43089</v>
      </c>
      <c r="K270" s="151">
        <v>43110</v>
      </c>
      <c r="L270" s="151">
        <v>43118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7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12.193199999999999</v>
      </c>
      <c r="H273" s="162">
        <v>96.074236851479597</v>
      </c>
      <c r="I273" s="161">
        <v>0.49823570596285016</v>
      </c>
      <c r="J273" s="160">
        <v>0.67549999999999955</v>
      </c>
      <c r="K273" s="160">
        <v>1.2663000000000011</v>
      </c>
      <c r="L273" s="160">
        <v>0</v>
      </c>
      <c r="M273" s="160">
        <v>0</v>
      </c>
      <c r="N273" s="160">
        <v>0</v>
      </c>
      <c r="O273" s="160">
        <v>0.48545000000000016</v>
      </c>
      <c r="P273" s="146">
        <v>0</v>
      </c>
      <c r="S273" s="130"/>
    </row>
    <row r="274" spans="1:19" ht="10.7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134</v>
      </c>
      <c r="C275" s="159">
        <v>0.10001110699740837</v>
      </c>
      <c r="D275" s="160">
        <v>0.1</v>
      </c>
      <c r="E275" s="160">
        <v>0.1</v>
      </c>
      <c r="F275" s="161">
        <v>0.20001110699740837</v>
      </c>
      <c r="G275" s="160">
        <v>0.1038</v>
      </c>
      <c r="H275" s="162">
        <v>51.897117894230234</v>
      </c>
      <c r="I275" s="161">
        <v>9.6211106997408369E-2</v>
      </c>
      <c r="J275" s="160">
        <v>0</v>
      </c>
      <c r="K275" s="160">
        <v>0.1038</v>
      </c>
      <c r="L275" s="160">
        <v>0</v>
      </c>
      <c r="M275" s="160">
        <v>0</v>
      </c>
      <c r="N275" s="160">
        <v>0</v>
      </c>
      <c r="O275" s="160">
        <v>2.5950000000000001E-2</v>
      </c>
      <c r="P275" s="146">
        <v>1.7075571097267193</v>
      </c>
      <c r="S275" s="130"/>
    </row>
    <row r="276" spans="1:19" ht="10.7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137</v>
      </c>
      <c r="C278" s="159">
        <v>10.791446812960258</v>
      </c>
      <c r="D278" s="160">
        <v>0.1</v>
      </c>
      <c r="E278" s="160">
        <v>13.000000000000002</v>
      </c>
      <c r="F278" s="203">
        <v>23.79144681296026</v>
      </c>
      <c r="G278" s="160">
        <v>20.196999999999999</v>
      </c>
      <c r="H278" s="162">
        <v>84.891852768692459</v>
      </c>
      <c r="I278" s="203">
        <v>3.5944468129602605</v>
      </c>
      <c r="J278" s="160">
        <v>0.67549999999999955</v>
      </c>
      <c r="K278" s="160">
        <v>1.3701000000000012</v>
      </c>
      <c r="L278" s="160">
        <v>0</v>
      </c>
      <c r="M278" s="160">
        <v>0</v>
      </c>
      <c r="N278" s="160">
        <v>0</v>
      </c>
      <c r="O278" s="160">
        <v>0.51140000000000019</v>
      </c>
      <c r="P278" s="146">
        <v>5.0286406197893214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138</v>
      </c>
      <c r="C280" s="159">
        <v>63.05760071426316</v>
      </c>
      <c r="D280" s="160">
        <v>-8</v>
      </c>
      <c r="E280" s="160">
        <v>139</v>
      </c>
      <c r="F280" s="161">
        <v>202.05760071426317</v>
      </c>
      <c r="G280" s="160">
        <v>163.10550000000001</v>
      </c>
      <c r="H280" s="162">
        <v>80.722278906326963</v>
      </c>
      <c r="I280" s="161">
        <v>38.952100714263167</v>
      </c>
      <c r="J280" s="160">
        <v>3.6841000000000008</v>
      </c>
      <c r="K280" s="160">
        <v>8.579400000000021</v>
      </c>
      <c r="L280" s="160">
        <v>0.25119999999998299</v>
      </c>
      <c r="M280" s="160">
        <v>0.4088000000000136</v>
      </c>
      <c r="N280" s="160">
        <v>0.20231854607543923</v>
      </c>
      <c r="O280" s="160">
        <v>3.2308750000000046</v>
      </c>
      <c r="P280" s="146">
        <v>10.056207904751224</v>
      </c>
      <c r="S280" s="130"/>
    </row>
    <row r="281" spans="1:19" ht="10.7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7" customHeight="1" x14ac:dyDescent="0.2">
      <c r="A282" s="122"/>
      <c r="B282" s="171" t="s">
        <v>140</v>
      </c>
      <c r="C282" s="159">
        <v>1.2001527578075697</v>
      </c>
      <c r="D282" s="160">
        <v>-9.9999999999997868E-2</v>
      </c>
      <c r="E282" s="160">
        <v>8.9000000000000021</v>
      </c>
      <c r="F282" s="161">
        <v>10.100152757807571</v>
      </c>
      <c r="G282" s="160">
        <v>6.8550000000000004</v>
      </c>
      <c r="H282" s="162">
        <v>67.870260622553275</v>
      </c>
      <c r="I282" s="161">
        <v>3.2451527578075705</v>
      </c>
      <c r="J282" s="160">
        <v>0</v>
      </c>
      <c r="K282" s="160">
        <v>0</v>
      </c>
      <c r="L282" s="160">
        <v>5.7000000000000384E-2</v>
      </c>
      <c r="M282" s="160">
        <v>0</v>
      </c>
      <c r="N282" s="160">
        <v>0</v>
      </c>
      <c r="O282" s="160">
        <v>1.4250000000000096E-2</v>
      </c>
      <c r="P282" s="146" t="s">
        <v>189</v>
      </c>
      <c r="S282" s="130"/>
    </row>
    <row r="283" spans="1:19" ht="10.7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7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143</v>
      </c>
      <c r="C285" s="159">
        <v>64.846837367010039</v>
      </c>
      <c r="D285" s="160">
        <v>-8.0999999999999979</v>
      </c>
      <c r="E285" s="160">
        <v>163.30000000000001</v>
      </c>
      <c r="F285" s="161">
        <v>228.14683736701005</v>
      </c>
      <c r="G285" s="160">
        <v>183.16049999999998</v>
      </c>
      <c r="H285" s="162">
        <v>80.281849230878237</v>
      </c>
      <c r="I285" s="161">
        <v>44.986337367010066</v>
      </c>
      <c r="J285" s="160">
        <v>3.6841000000000008</v>
      </c>
      <c r="K285" s="160">
        <v>8.579400000000021</v>
      </c>
      <c r="L285" s="160">
        <v>0.30819999999998338</v>
      </c>
      <c r="M285" s="160">
        <v>0.4088000000000136</v>
      </c>
      <c r="N285" s="160">
        <v>0.1791828476422816</v>
      </c>
      <c r="O285" s="160">
        <v>3.2451250000000047</v>
      </c>
      <c r="P285" s="146">
        <v>11.86274407519279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112</v>
      </c>
      <c r="C287" s="173">
        <v>75.638284179970299</v>
      </c>
      <c r="D287" s="177">
        <v>-7.9999999999999982</v>
      </c>
      <c r="E287" s="177">
        <v>176.3</v>
      </c>
      <c r="F287" s="185">
        <v>251.93828417997031</v>
      </c>
      <c r="G287" s="177">
        <v>203.35749999999999</v>
      </c>
      <c r="H287" s="176">
        <v>80.717188601130985</v>
      </c>
      <c r="I287" s="204">
        <v>48.580784179970323</v>
      </c>
      <c r="J287" s="177">
        <v>4.3596000000000004</v>
      </c>
      <c r="K287" s="177">
        <v>9.9495000000000218</v>
      </c>
      <c r="L287" s="177">
        <v>0.30819999999998338</v>
      </c>
      <c r="M287" s="177">
        <v>0.4088000000000136</v>
      </c>
      <c r="N287" s="177">
        <v>0.16226196083322939</v>
      </c>
      <c r="O287" s="177">
        <v>3.7565250000000048</v>
      </c>
      <c r="P287" s="153">
        <v>10.932373451519759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43089</v>
      </c>
      <c r="K292" s="151">
        <v>43110</v>
      </c>
      <c r="L292" s="151">
        <v>43118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7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43089</v>
      </c>
      <c r="K314" s="151">
        <v>43110</v>
      </c>
      <c r="L314" s="151">
        <v>43118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7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1.36</v>
      </c>
      <c r="H317" s="162">
        <v>78.147441704300562</v>
      </c>
      <c r="I317" s="161">
        <v>0.38030009215920013</v>
      </c>
      <c r="J317" s="160">
        <v>1.7999999999999849E-2</v>
      </c>
      <c r="K317" s="160">
        <v>5.6000000000002159E-3</v>
      </c>
      <c r="L317" s="160">
        <v>2.0300000000000096E-2</v>
      </c>
      <c r="M317" s="160">
        <v>0</v>
      </c>
      <c r="N317" s="160">
        <v>0</v>
      </c>
      <c r="O317" s="160">
        <v>1.097500000000004E-2</v>
      </c>
      <c r="P317" s="146">
        <v>32.651489035006719</v>
      </c>
      <c r="S317" s="130"/>
    </row>
    <row r="318" spans="1:19" ht="10.7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7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1.36</v>
      </c>
      <c r="H322" s="162">
        <v>70.63558624312202</v>
      </c>
      <c r="I322" s="203">
        <v>0.56537511519900019</v>
      </c>
      <c r="J322" s="160">
        <v>1.7999999999999849E-2</v>
      </c>
      <c r="K322" s="160">
        <v>5.6000000000002159E-3</v>
      </c>
      <c r="L322" s="160">
        <v>2.0300000000000096E-2</v>
      </c>
      <c r="M322" s="160">
        <v>0</v>
      </c>
      <c r="N322" s="160">
        <v>0</v>
      </c>
      <c r="O322" s="160">
        <v>1.097500000000004E-2</v>
      </c>
      <c r="P322" s="146">
        <v>49.514816874623975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21.6309</v>
      </c>
      <c r="H324" s="162">
        <v>82.608236785997889</v>
      </c>
      <c r="I324" s="161">
        <v>4.5540191334712539</v>
      </c>
      <c r="J324" s="160">
        <v>0.23629999999999818</v>
      </c>
      <c r="K324" s="160">
        <v>0.20899999999999785</v>
      </c>
      <c r="L324" s="160">
        <v>1.4500000000000846E-2</v>
      </c>
      <c r="M324" s="160">
        <v>1.6400000000001747E-2</v>
      </c>
      <c r="N324" s="160">
        <v>6.2631470872248018E-2</v>
      </c>
      <c r="O324" s="160">
        <v>0.11904999999999966</v>
      </c>
      <c r="P324" s="146">
        <v>36.252995661245421</v>
      </c>
      <c r="S324" s="130"/>
    </row>
    <row r="325" spans="1:19" ht="10.7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7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3.9999999999999931E-3</v>
      </c>
      <c r="L326" s="160">
        <v>0</v>
      </c>
      <c r="M326" s="160">
        <v>0</v>
      </c>
      <c r="N326" s="160">
        <v>0</v>
      </c>
      <c r="O326" s="160">
        <v>9.9999999999999829E-4</v>
      </c>
      <c r="P326" s="146">
        <v>8.2517622962983754</v>
      </c>
      <c r="S326" s="130"/>
    </row>
    <row r="327" spans="1:19" ht="10.7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7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21.722899999999999</v>
      </c>
      <c r="H329" s="162">
        <v>82.56555527591911</v>
      </c>
      <c r="I329" s="161">
        <v>4.5869817992636399</v>
      </c>
      <c r="J329" s="160">
        <v>0.23629999999999818</v>
      </c>
      <c r="K329" s="160">
        <v>0.21299999999999786</v>
      </c>
      <c r="L329" s="160">
        <v>1.4500000000000846E-2</v>
      </c>
      <c r="M329" s="160">
        <v>1.6400000000001747E-2</v>
      </c>
      <c r="N329" s="160">
        <v>6.2333993459676995E-2</v>
      </c>
      <c r="O329" s="160">
        <v>0.12004999999999966</v>
      </c>
      <c r="P329" s="146">
        <v>36.208927940555213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23.082899999999999</v>
      </c>
      <c r="H331" s="176">
        <v>81.752045217539688</v>
      </c>
      <c r="I331" s="204">
        <v>5.15235691446264</v>
      </c>
      <c r="J331" s="177">
        <v>0.25429999999999803</v>
      </c>
      <c r="K331" s="177">
        <v>0.21859999999999807</v>
      </c>
      <c r="L331" s="177">
        <v>3.4800000000000941E-2</v>
      </c>
      <c r="M331" s="177">
        <v>1.6400000000001747E-2</v>
      </c>
      <c r="N331" s="177">
        <v>5.8083409864782755E-2</v>
      </c>
      <c r="O331" s="177">
        <v>0.1310249999999997</v>
      </c>
      <c r="P331" s="153">
        <v>37.323464334765518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43089</v>
      </c>
      <c r="K336" s="151">
        <v>43110</v>
      </c>
      <c r="L336" s="151">
        <v>43118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7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7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7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7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7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7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7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7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7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43089</v>
      </c>
      <c r="K358" s="151">
        <v>43110</v>
      </c>
      <c r="L358" s="151">
        <v>43118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7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7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7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7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7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43089</v>
      </c>
      <c r="K380" s="151">
        <v>43110</v>
      </c>
      <c r="L380" s="151">
        <v>43118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7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43089</v>
      </c>
      <c r="K402" s="151">
        <v>43110</v>
      </c>
      <c r="L402" s="151">
        <v>43118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7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7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7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7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7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7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43089</v>
      </c>
      <c r="K424" s="151">
        <v>43110</v>
      </c>
      <c r="L424" s="151">
        <v>43118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7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7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7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7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7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7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7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43089</v>
      </c>
      <c r="K446" s="151">
        <v>43110</v>
      </c>
      <c r="L446" s="151">
        <v>43118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7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7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7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7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7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7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7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43089</v>
      </c>
      <c r="K468" s="151">
        <v>43110</v>
      </c>
      <c r="L468" s="151">
        <v>43118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7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43089</v>
      </c>
      <c r="K490" s="151">
        <v>43110</v>
      </c>
      <c r="L490" s="151">
        <v>43118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7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7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7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7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7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4.0000000000000001E-3</v>
      </c>
      <c r="M502" s="160">
        <v>0</v>
      </c>
      <c r="N502" s="160">
        <v>0</v>
      </c>
      <c r="O502" s="160">
        <v>1E-3</v>
      </c>
      <c r="P502" s="146" t="s">
        <v>190</v>
      </c>
      <c r="S502" s="130"/>
    </row>
    <row r="503" spans="1:19" ht="10.7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7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0.76292437159212967</v>
      </c>
      <c r="I505" s="161">
        <v>3.9022377311651062</v>
      </c>
      <c r="J505" s="160">
        <v>0</v>
      </c>
      <c r="K505" s="160">
        <v>0</v>
      </c>
      <c r="L505" s="160">
        <v>4.0000000000000001E-3</v>
      </c>
      <c r="M505" s="160">
        <v>0</v>
      </c>
      <c r="N505" s="160">
        <v>0</v>
      </c>
      <c r="O505" s="160">
        <v>1E-3</v>
      </c>
      <c r="P505" s="146" t="s">
        <v>189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0.03</v>
      </c>
      <c r="H507" s="176">
        <v>0.73661496848771357</v>
      </c>
      <c r="I507" s="204">
        <v>4.0426840049952615</v>
      </c>
      <c r="J507" s="177">
        <v>0</v>
      </c>
      <c r="K507" s="177">
        <v>0</v>
      </c>
      <c r="L507" s="177">
        <v>4.0000000000000001E-3</v>
      </c>
      <c r="M507" s="177">
        <v>0</v>
      </c>
      <c r="N507" s="177">
        <v>0</v>
      </c>
      <c r="O507" s="177">
        <v>1E-3</v>
      </c>
      <c r="P507" s="153" t="s">
        <v>189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43089</v>
      </c>
      <c r="K512" s="151">
        <v>43110</v>
      </c>
      <c r="L512" s="151">
        <v>43118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7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7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7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7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7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43089</v>
      </c>
      <c r="K534" s="151">
        <v>43110</v>
      </c>
      <c r="L534" s="151">
        <v>43118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7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7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7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43089</v>
      </c>
      <c r="K556" s="151">
        <v>43110</v>
      </c>
      <c r="L556" s="151">
        <v>43118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7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7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7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407.02199999999999</v>
      </c>
      <c r="H561" s="162">
        <v>48.572200114833841</v>
      </c>
      <c r="I561" s="161">
        <v>430.95115962160088</v>
      </c>
      <c r="J561" s="160">
        <v>7.4950000000000045</v>
      </c>
      <c r="K561" s="160">
        <v>3.2539999999999623</v>
      </c>
      <c r="L561" s="160">
        <v>19.615999999999985</v>
      </c>
      <c r="M561" s="160">
        <v>1.0810000000000173</v>
      </c>
      <c r="N561" s="160">
        <v>0.12900174517381424</v>
      </c>
      <c r="O561" s="160">
        <v>7.8614999999999924</v>
      </c>
      <c r="P561" s="146" t="s">
        <v>189</v>
      </c>
      <c r="S561" s="130"/>
    </row>
    <row r="562" spans="1:19" ht="10.7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7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407.517</v>
      </c>
      <c r="H564" s="162">
        <v>43.389974851774063</v>
      </c>
      <c r="I564" s="203">
        <v>531.67921154917099</v>
      </c>
      <c r="J564" s="160">
        <v>7.4950000000000045</v>
      </c>
      <c r="K564" s="160">
        <v>3.2539999999999623</v>
      </c>
      <c r="L564" s="160">
        <v>19.615999999999985</v>
      </c>
      <c r="M564" s="160">
        <v>1.0810000000000173</v>
      </c>
      <c r="N564" s="160">
        <v>0.11509841997945733</v>
      </c>
      <c r="O564" s="160">
        <v>7.8614999999999924</v>
      </c>
      <c r="P564" s="146" t="s">
        <v>189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7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7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1228.6959999999999</v>
      </c>
      <c r="H568" s="162">
        <v>94.454842746493924</v>
      </c>
      <c r="I568" s="161">
        <v>72.133014450514338</v>
      </c>
      <c r="J568" s="160">
        <v>10.634000000000015</v>
      </c>
      <c r="K568" s="160">
        <v>28.55399999999986</v>
      </c>
      <c r="L568" s="160">
        <v>44.039999999999964</v>
      </c>
      <c r="M568" s="160">
        <v>9.625</v>
      </c>
      <c r="N568" s="160">
        <v>0.73991277047781068</v>
      </c>
      <c r="O568" s="160">
        <v>23.21324999999996</v>
      </c>
      <c r="P568" s="146">
        <v>1.1074069529477546</v>
      </c>
      <c r="S568" s="130"/>
    </row>
    <row r="569" spans="1:19" ht="10.7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7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1234.0039999999999</v>
      </c>
      <c r="H571" s="162">
        <v>82.46691199161026</v>
      </c>
      <c r="I571" s="161">
        <v>262.35856554088127</v>
      </c>
      <c r="J571" s="160">
        <v>10.634000000000015</v>
      </c>
      <c r="K571" s="160">
        <v>28.55399999999986</v>
      </c>
      <c r="L571" s="160">
        <v>44.039999999999964</v>
      </c>
      <c r="M571" s="160">
        <v>9.625</v>
      </c>
      <c r="N571" s="160">
        <v>0.64322646273370976</v>
      </c>
      <c r="O571" s="160">
        <v>23.21324999999996</v>
      </c>
      <c r="P571" s="146">
        <v>9.3021039940931036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1641.521</v>
      </c>
      <c r="H573" s="176">
        <v>67.398127092676887</v>
      </c>
      <c r="I573" s="204">
        <v>794.03777709005203</v>
      </c>
      <c r="J573" s="177">
        <v>18.129000000000019</v>
      </c>
      <c r="K573" s="177">
        <v>31.807999999999822</v>
      </c>
      <c r="L573" s="177">
        <v>63.655999999999949</v>
      </c>
      <c r="M573" s="177">
        <v>10.706000000000017</v>
      </c>
      <c r="N573" s="177">
        <v>0.43957058645865627</v>
      </c>
      <c r="O573" s="177">
        <v>31.074749999999952</v>
      </c>
      <c r="P573" s="153">
        <v>23.552507327977001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43089</v>
      </c>
      <c r="K578" s="151">
        <v>43110</v>
      </c>
      <c r="L578" s="151">
        <v>43118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7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7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7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7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7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7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7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7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43089</v>
      </c>
      <c r="K600" s="151">
        <v>43110</v>
      </c>
      <c r="L600" s="151">
        <v>43118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7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7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7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7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7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43089</v>
      </c>
      <c r="K622" s="151">
        <v>43110</v>
      </c>
      <c r="L622" s="151">
        <v>43118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7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7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7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7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0.17299999999999999</v>
      </c>
      <c r="H634" s="162">
        <v>3.6041666666666661</v>
      </c>
      <c r="I634" s="161">
        <v>4.6269999999999998</v>
      </c>
      <c r="J634" s="160">
        <v>0</v>
      </c>
      <c r="K634" s="160">
        <v>0</v>
      </c>
      <c r="L634" s="160">
        <v>1.0000000000000009E-3</v>
      </c>
      <c r="M634" s="160">
        <v>0</v>
      </c>
      <c r="N634" s="160">
        <v>0</v>
      </c>
      <c r="O634" s="160">
        <v>2.5000000000000022E-4</v>
      </c>
      <c r="P634" s="146" t="s">
        <v>189</v>
      </c>
      <c r="S634" s="130"/>
    </row>
    <row r="635" spans="1:19" ht="10.7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7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0.17299999999999999</v>
      </c>
      <c r="H637" s="162">
        <v>3.4914304048911999</v>
      </c>
      <c r="I637" s="161">
        <v>4.7819892146680498</v>
      </c>
      <c r="J637" s="160">
        <v>0</v>
      </c>
      <c r="K637" s="160">
        <v>0</v>
      </c>
      <c r="L637" s="160">
        <v>1.0000000000000009E-3</v>
      </c>
      <c r="M637" s="160">
        <v>0</v>
      </c>
      <c r="N637" s="160">
        <v>0</v>
      </c>
      <c r="O637" s="160">
        <v>2.5000000000000022E-4</v>
      </c>
      <c r="P637" s="146" t="s">
        <v>189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0.17299999999999999</v>
      </c>
      <c r="H639" s="176">
        <v>3.3551309758291952</v>
      </c>
      <c r="I639" s="204">
        <v>4.983281565349154</v>
      </c>
      <c r="J639" s="177">
        <v>0</v>
      </c>
      <c r="K639" s="177">
        <v>0</v>
      </c>
      <c r="L639" s="177">
        <v>1.0000000000000009E-3</v>
      </c>
      <c r="M639" s="177">
        <v>0</v>
      </c>
      <c r="N639" s="177">
        <v>0</v>
      </c>
      <c r="O639" s="177">
        <v>2.5000000000000022E-4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43089</v>
      </c>
      <c r="K644" s="151">
        <v>43110</v>
      </c>
      <c r="L644" s="151">
        <v>43118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7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43089</v>
      </c>
      <c r="K666" s="151">
        <v>43110</v>
      </c>
      <c r="L666" s="151">
        <v>43118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7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43089</v>
      </c>
      <c r="K688" s="151">
        <v>43110</v>
      </c>
      <c r="L688" s="151">
        <v>43118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7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43089</v>
      </c>
      <c r="K710" s="151">
        <v>43110</v>
      </c>
      <c r="L710" s="151">
        <v>43118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7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43089</v>
      </c>
      <c r="K732" s="151">
        <v>43110</v>
      </c>
      <c r="L732" s="151">
        <v>43118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7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>
      <selection activeCell="C11" sqref="C11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6" ht="12.75" thickBot="1" x14ac:dyDescent="0.25"/>
    <row r="2" spans="2:16" x14ac:dyDescent="0.2">
      <c r="B2" s="206"/>
      <c r="C2" s="207"/>
      <c r="D2" s="206"/>
      <c r="E2" s="208"/>
      <c r="F2" s="206"/>
    </row>
    <row r="3" spans="2:16" x14ac:dyDescent="0.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75" thickBot="1" x14ac:dyDescent="0.25">
      <c r="B5" s="212"/>
      <c r="C5" s="213"/>
      <c r="D5" s="212"/>
      <c r="E5" s="214" t="s">
        <v>71</v>
      </c>
      <c r="F5" s="212"/>
    </row>
    <row r="6" spans="2:16" x14ac:dyDescent="0.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">
      <c r="B7" s="209" t="s">
        <v>80</v>
      </c>
      <c r="C7" s="215">
        <v>681.8</v>
      </c>
      <c r="D7" s="216">
        <f>300+40</f>
        <v>340</v>
      </c>
      <c r="E7" s="217">
        <f>C7-D7</f>
        <v>341.79999999999995</v>
      </c>
      <c r="F7" s="216">
        <f>D7</f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">
      <c r="B8" s="209" t="s">
        <v>81</v>
      </c>
      <c r="C8" s="215">
        <v>14.2</v>
      </c>
      <c r="D8" s="216"/>
      <c r="E8" s="217">
        <f t="shared" ref="E8:E32" si="0">C8-D8</f>
        <v>14.2</v>
      </c>
      <c r="F8" s="216">
        <f t="shared" ref="F8:F32" si="1">D8</f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09" t="s">
        <v>82</v>
      </c>
      <c r="C9" s="215">
        <v>31.6</v>
      </c>
      <c r="D9" s="216"/>
      <c r="E9" s="217">
        <f t="shared" si="0"/>
        <v>31.6</v>
      </c>
      <c r="F9" s="216">
        <f t="shared" si="1"/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09" t="s">
        <v>83</v>
      </c>
      <c r="C10" s="215">
        <v>53.9</v>
      </c>
      <c r="D10" s="216"/>
      <c r="E10" s="217">
        <f t="shared" si="0"/>
        <v>53.9</v>
      </c>
      <c r="F10" s="216">
        <f t="shared" si="1"/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09" t="s">
        <v>84</v>
      </c>
      <c r="C11" s="215">
        <v>2</v>
      </c>
      <c r="D11" s="216"/>
      <c r="E11" s="217">
        <f t="shared" si="0"/>
        <v>2</v>
      </c>
      <c r="F11" s="216">
        <f t="shared" si="1"/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09" t="s">
        <v>85</v>
      </c>
      <c r="C12" s="215">
        <v>3.9</v>
      </c>
      <c r="D12" s="216"/>
      <c r="E12" s="217">
        <f t="shared" si="0"/>
        <v>3.9</v>
      </c>
      <c r="F12" s="216">
        <f t="shared" si="1"/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09" t="s">
        <v>86</v>
      </c>
      <c r="C13" s="215">
        <v>20.3</v>
      </c>
      <c r="D13" s="216">
        <f>11.2+2+7.1</f>
        <v>20.299999999999997</v>
      </c>
      <c r="E13" s="217">
        <f t="shared" si="0"/>
        <v>0</v>
      </c>
      <c r="F13" s="216">
        <f t="shared" si="1"/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09" t="s">
        <v>87</v>
      </c>
      <c r="C14" s="215">
        <v>29.1</v>
      </c>
      <c r="D14" s="216"/>
      <c r="E14" s="217">
        <f t="shared" si="0"/>
        <v>29.1</v>
      </c>
      <c r="F14" s="216">
        <f t="shared" si="1"/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09" t="s">
        <v>88</v>
      </c>
      <c r="C15" s="218"/>
      <c r="D15" s="216"/>
      <c r="E15" s="217">
        <f t="shared" si="0"/>
        <v>0</v>
      </c>
      <c r="F15" s="216">
        <f t="shared" si="1"/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09" t="s">
        <v>89</v>
      </c>
      <c r="C16" s="215">
        <v>0.1</v>
      </c>
      <c r="D16" s="216"/>
      <c r="E16" s="217">
        <f t="shared" si="0"/>
        <v>0.1</v>
      </c>
      <c r="F16" s="216">
        <f t="shared" si="1"/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09"/>
      <c r="C17" s="218"/>
      <c r="D17" s="216"/>
      <c r="E17" s="217">
        <f t="shared" si="0"/>
        <v>0</v>
      </c>
      <c r="F17" s="216">
        <f t="shared" si="1"/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22" customFormat="1" x14ac:dyDescent="0.2">
      <c r="B18" s="219" t="s">
        <v>91</v>
      </c>
      <c r="C18" s="220"/>
      <c r="D18" s="221"/>
      <c r="E18" s="217">
        <f t="shared" si="0"/>
        <v>0</v>
      </c>
      <c r="F18" s="216">
        <f t="shared" si="1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09"/>
      <c r="C19" s="218"/>
      <c r="D19" s="216"/>
      <c r="E19" s="217">
        <f t="shared" si="0"/>
        <v>0</v>
      </c>
      <c r="F19" s="216">
        <f t="shared" si="1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09" t="s">
        <v>92</v>
      </c>
      <c r="C20" s="215">
        <v>13.5</v>
      </c>
      <c r="D20" s="216"/>
      <c r="E20" s="217">
        <f t="shared" si="0"/>
        <v>13.5</v>
      </c>
      <c r="F20" s="216">
        <f t="shared" si="1"/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09" t="s">
        <v>93</v>
      </c>
      <c r="C21" s="215">
        <v>8.8000000000000007</v>
      </c>
      <c r="D21" s="216"/>
      <c r="E21" s="217">
        <f t="shared" si="0"/>
        <v>8.8000000000000007</v>
      </c>
      <c r="F21" s="216">
        <f t="shared" si="1"/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09" t="s">
        <v>94</v>
      </c>
      <c r="C22" s="215">
        <v>220.6</v>
      </c>
      <c r="D22" s="216">
        <f>70+73</f>
        <v>143</v>
      </c>
      <c r="E22" s="217">
        <f t="shared" si="0"/>
        <v>77.599999999999994</v>
      </c>
      <c r="F22" s="216">
        <f t="shared" si="1"/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09" t="s">
        <v>95</v>
      </c>
      <c r="C23" s="223">
        <v>0.7</v>
      </c>
      <c r="D23" s="216"/>
      <c r="E23" s="217">
        <f t="shared" si="0"/>
        <v>0.7</v>
      </c>
      <c r="F23" s="216">
        <f t="shared" si="1"/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09" t="s">
        <v>96</v>
      </c>
      <c r="C24" s="215">
        <v>17.3</v>
      </c>
      <c r="D24" s="216"/>
      <c r="E24" s="217">
        <f t="shared" si="0"/>
        <v>17.3</v>
      </c>
      <c r="F24" s="216">
        <f t="shared" si="1"/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09" t="s">
        <v>97</v>
      </c>
      <c r="C25" s="215">
        <v>1</v>
      </c>
      <c r="D25" s="216"/>
      <c r="E25" s="217">
        <f t="shared" si="0"/>
        <v>1</v>
      </c>
      <c r="F25" s="216">
        <f t="shared" si="1"/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09" t="s">
        <v>98</v>
      </c>
      <c r="C26" s="215">
        <v>1</v>
      </c>
      <c r="D26" s="216"/>
      <c r="E26" s="217">
        <f t="shared" si="0"/>
        <v>1</v>
      </c>
      <c r="F26" s="216">
        <f t="shared" si="1"/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09" t="s">
        <v>99</v>
      </c>
      <c r="C27" s="223"/>
      <c r="D27" s="216"/>
      <c r="E27" s="217">
        <f t="shared" si="0"/>
        <v>0</v>
      </c>
      <c r="F27" s="216">
        <f t="shared" si="1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09" t="s">
        <v>100</v>
      </c>
      <c r="C28" s="218"/>
      <c r="D28" s="216"/>
      <c r="E28" s="217">
        <f t="shared" si="0"/>
        <v>0</v>
      </c>
      <c r="F28" s="216">
        <f t="shared" si="1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101</v>
      </c>
      <c r="C29" s="218"/>
      <c r="D29" s="216"/>
      <c r="E29" s="217">
        <f t="shared" si="0"/>
        <v>0</v>
      </c>
      <c r="F29" s="216">
        <f t="shared" si="1"/>
        <v>0</v>
      </c>
    </row>
    <row r="30" spans="2:15" x14ac:dyDescent="0.2">
      <c r="B30" s="209" t="s">
        <v>102</v>
      </c>
      <c r="C30" s="218"/>
      <c r="D30" s="216"/>
      <c r="E30" s="217">
        <f t="shared" si="0"/>
        <v>0</v>
      </c>
      <c r="F30" s="216">
        <f t="shared" si="1"/>
        <v>0</v>
      </c>
    </row>
    <row r="31" spans="2:15" x14ac:dyDescent="0.2">
      <c r="B31" s="209" t="s">
        <v>103</v>
      </c>
      <c r="C31" s="218"/>
      <c r="D31" s="216"/>
      <c r="E31" s="217">
        <f t="shared" si="0"/>
        <v>0</v>
      </c>
      <c r="F31" s="216">
        <f t="shared" si="1"/>
        <v>0</v>
      </c>
    </row>
    <row r="32" spans="2:15" x14ac:dyDescent="0.2">
      <c r="B32" s="209" t="s">
        <v>104</v>
      </c>
      <c r="C32" s="218"/>
      <c r="D32" s="216"/>
      <c r="E32" s="217">
        <f t="shared" si="0"/>
        <v>0</v>
      </c>
      <c r="F32" s="216">
        <f t="shared" si="1"/>
        <v>0</v>
      </c>
    </row>
    <row r="33" spans="2:6" x14ac:dyDescent="0.2">
      <c r="B33" s="209"/>
      <c r="C33" s="218"/>
      <c r="D33" s="216"/>
      <c r="E33" s="217"/>
      <c r="F33" s="216"/>
    </row>
    <row r="34" spans="2:6" s="222" customFormat="1" x14ac:dyDescent="0.2">
      <c r="B34" s="219" t="s">
        <v>106</v>
      </c>
      <c r="C34" s="220"/>
      <c r="D34" s="221"/>
      <c r="E34" s="217"/>
      <c r="F34" s="219"/>
    </row>
    <row r="35" spans="2:6" x14ac:dyDescent="0.2">
      <c r="B35" s="209"/>
      <c r="C35" s="218"/>
      <c r="D35" s="216"/>
      <c r="E35" s="217"/>
      <c r="F35" s="209"/>
    </row>
    <row r="36" spans="2:6" x14ac:dyDescent="0.2">
      <c r="B36" s="209" t="s">
        <v>107</v>
      </c>
      <c r="C36" s="218"/>
      <c r="D36" s="216"/>
      <c r="E36" s="217"/>
      <c r="F36" s="209"/>
    </row>
    <row r="37" spans="2:6" x14ac:dyDescent="0.2">
      <c r="B37" s="209" t="s">
        <v>108</v>
      </c>
      <c r="C37" s="215">
        <v>0.5</v>
      </c>
      <c r="D37" s="216"/>
      <c r="E37" s="217"/>
      <c r="F37" s="209"/>
    </row>
    <row r="38" spans="2:6" x14ac:dyDescent="0.2">
      <c r="B38" s="209" t="s">
        <v>109</v>
      </c>
      <c r="C38" s="216"/>
      <c r="D38" s="216"/>
      <c r="E38" s="217"/>
      <c r="F38" s="209"/>
    </row>
    <row r="39" spans="2:6" x14ac:dyDescent="0.2">
      <c r="B39" s="209" t="s">
        <v>110</v>
      </c>
      <c r="C39" s="216"/>
      <c r="D39" s="216"/>
      <c r="E39" s="217"/>
      <c r="F39" s="209"/>
    </row>
    <row r="40" spans="2:6" x14ac:dyDescent="0.2">
      <c r="B40" s="209" t="s">
        <v>111</v>
      </c>
      <c r="C40" s="216"/>
      <c r="D40" s="216"/>
      <c r="E40" s="217"/>
      <c r="F40" s="209"/>
    </row>
    <row r="41" spans="2:6" s="222" customFormat="1" ht="12.75" thickBot="1" x14ac:dyDescent="0.25">
      <c r="B41" s="224" t="s">
        <v>112</v>
      </c>
      <c r="C41" s="225">
        <f>SUM(C7:C39)</f>
        <v>1100.3</v>
      </c>
      <c r="D41" s="225"/>
      <c r="E41" s="226">
        <f>SUM(E7:E39)</f>
        <v>596.5</v>
      </c>
      <c r="F41" s="225">
        <f>SUM(F7:F39)</f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2017-04-26T12:20:19Z</cp:lastPrinted>
  <dcterms:created xsi:type="dcterms:W3CDTF">2011-07-06T13:44:43Z</dcterms:created>
  <dcterms:modified xsi:type="dcterms:W3CDTF">2018-01-24T14:00:56Z</dcterms:modified>
</cp:coreProperties>
</file>