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480" yWindow="585" windowWidth="15570" windowHeight="8610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externalReferences>
    <externalReference r:id="rId6"/>
    <externalReference r:id="rId7"/>
  </externalReference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calcChain.xml><?xml version="1.0" encoding="utf-8"?>
<calcChain xmlns="http://schemas.openxmlformats.org/spreadsheetml/2006/main">
  <c r="F48" i="160" l="1"/>
  <c r="E48" i="160"/>
  <c r="F47" i="160"/>
  <c r="E47" i="160"/>
  <c r="F46" i="160"/>
  <c r="E46" i="160"/>
  <c r="F45" i="160"/>
  <c r="E45" i="160"/>
  <c r="F44" i="160"/>
  <c r="E44" i="160"/>
  <c r="F43" i="160"/>
  <c r="E43" i="160"/>
  <c r="F41" i="160"/>
  <c r="F40" i="160"/>
  <c r="F39" i="160"/>
  <c r="F38" i="160"/>
  <c r="F37" i="160"/>
  <c r="F32" i="160"/>
  <c r="E32" i="160"/>
  <c r="F31" i="160"/>
  <c r="E31" i="160"/>
  <c r="F30" i="160"/>
  <c r="E30" i="160"/>
  <c r="F29" i="160"/>
  <c r="E29" i="160"/>
  <c r="F28" i="160"/>
  <c r="E28" i="160"/>
  <c r="F27" i="160"/>
  <c r="E27" i="160"/>
  <c r="D26" i="160"/>
  <c r="F26" i="160" s="1"/>
  <c r="F25" i="160"/>
  <c r="E25" i="160"/>
  <c r="F24" i="160"/>
  <c r="E24" i="160"/>
  <c r="F23" i="160"/>
  <c r="E23" i="160"/>
  <c r="F22" i="160"/>
  <c r="E22" i="160"/>
  <c r="F21" i="160"/>
  <c r="E21" i="160"/>
  <c r="F20" i="160"/>
  <c r="E20" i="160"/>
  <c r="F19" i="160"/>
  <c r="E19" i="160"/>
  <c r="F18" i="160"/>
  <c r="E18" i="160"/>
  <c r="F17" i="160"/>
  <c r="E17" i="160"/>
  <c r="F16" i="160"/>
  <c r="E16" i="160"/>
  <c r="F15" i="160"/>
  <c r="E15" i="160"/>
  <c r="F14" i="160"/>
  <c r="E14" i="160"/>
  <c r="D14" i="160"/>
  <c r="F13" i="160"/>
  <c r="E13" i="160"/>
  <c r="F12" i="160"/>
  <c r="E12" i="160"/>
  <c r="F11" i="160"/>
  <c r="E11" i="160"/>
  <c r="F10" i="160"/>
  <c r="E10" i="160"/>
  <c r="F9" i="160"/>
  <c r="E9" i="160"/>
  <c r="F8" i="160"/>
  <c r="E8" i="160"/>
  <c r="F7" i="160"/>
  <c r="E7" i="160"/>
  <c r="E26" i="160" l="1"/>
</calcChain>
</file>

<file path=xl/sharedStrings.xml><?xml version="1.0" encoding="utf-8"?>
<sst xmlns="http://schemas.openxmlformats.org/spreadsheetml/2006/main" count="1811" uniqueCount="185">
  <si>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</si>
  <si>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</si>
  <si>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</si>
  <si>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</si>
  <si>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</si>
  <si>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</si>
  <si>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</si>
  <si>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</si>
  <si>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</si>
  <si>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</si>
  <si>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</si>
  <si>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</si>
  <si>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</si>
  <si>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</si>
  <si>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</si>
  <si>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</si>
  <si>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</si>
  <si>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</si>
  <si>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</si>
  <si>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</si>
  <si>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</si>
  <si>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</si>
  <si>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</si>
  <si>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</si>
  <si>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</si>
  <si>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</si>
  <si>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</si>
  <si>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</si>
  <si>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</si>
  <si>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</si>
  <si>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</si>
  <si>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</si>
  <si>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</si>
  <si>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</si>
  <si>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</si>
  <si>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</si>
  <si>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</si>
  <si>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</si>
  <si>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</si>
  <si>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</si>
  <si>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</si>
  <si>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</si>
  <si>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</si>
  <si>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</si>
  <si>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</si>
  <si>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</si>
  <si>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</si>
  <si>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</si>
  <si>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</si>
  <si>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</si>
  <si>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</si>
  <si>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</si>
  <si>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</si>
  <si>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</si>
  <si>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</si>
  <si>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</si>
  <si>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</si>
  <si>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</si>
  <si>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</si>
  <si>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</si>
  <si>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</si>
  <si>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</si>
  <si>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</si>
  <si>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</si>
  <si>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</si>
  <si>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</si>
  <si>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</si>
  <si>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</si>
  <si>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</si>
  <si>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</si>
  <si>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</si>
  <si>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</si>
  <si>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</si>
  <si>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</si>
  <si>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</si>
  <si>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</si>
  <si>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</si>
  <si>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</si>
  <si>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</si>
  <si>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</si>
  <si>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</si>
  <si>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</si>
  <si>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</si>
  <si>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</si>
  <si>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</si>
  <si>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</si>
  <si>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</si>
  <si>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</si>
  <si>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</si>
  <si>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</si>
  <si>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</si>
  <si>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</si>
  <si>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</si>
  <si>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</si>
  <si>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</si>
  <si>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</si>
  <si>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</si>
  <si>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</si>
  <si>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</si>
  <si>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</si>
  <si>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</si>
  <si>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</si>
  <si>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</si>
  <si>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</si>
  <si>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</si>
  <si>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</si>
  <si>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</si>
  <si>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</si>
  <si>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</si>
  <si>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</si>
  <si>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</si>
  <si>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</si>
  <si>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</si>
  <si>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</si>
  <si>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</si>
  <si>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</si>
  <si>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</si>
  <si>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</si>
  <si>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</si>
  <si>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</si>
  <si>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</si>
  <si>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</si>
  <si>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</si>
  <si>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</si>
  <si>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</si>
  <si>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</si>
  <si>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</si>
  <si>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</si>
  <si>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</si>
  <si>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</si>
  <si>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</si>
  <si>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</si>
  <si>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</si>
  <si>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</si>
  <si>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</si>
  <si>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</si>
  <si>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</si>
  <si>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</si>
  <si>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</si>
  <si>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</si>
  <si>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</si>
  <si>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</si>
  <si>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</si>
  <si>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</si>
  <si>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</si>
  <si>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</si>
  <si>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</si>
  <si>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</si>
  <si>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</si>
  <si>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</si>
  <si>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</si>
  <si>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</si>
  <si>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</si>
  <si>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</si>
  <si>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</si>
  <si>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</si>
  <si>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</si>
  <si>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</si>
  <si>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</si>
  <si>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</si>
  <si>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</si>
  <si>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</si>
  <si>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</si>
  <si>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</si>
  <si>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</si>
  <si>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</si>
  <si>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</si>
  <si>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</si>
  <si>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</si>
  <si>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</si>
  <si>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</si>
  <si>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</si>
  <si>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</si>
  <si>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</si>
  <si>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</si>
  <si>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</si>
  <si>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</si>
  <si>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</si>
  <si>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</si>
  <si>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</si>
  <si>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</si>
  <si>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This weeks report includes swap numbers 1056-1085</t>
  </si>
  <si>
    <t>Landings on Fisheries Administrations' System by Wednesday 19 September 2018</t>
  </si>
  <si>
    <t>Number of Weeks to end of year is 15</t>
  </si>
  <si>
    <t>Landings on Departments' System by Wednesday 19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</si>
</sst>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0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19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12" applyFont="1" applyBorder="1" applyAlignment="1">
      <alignment horizontal="left"/>
    </xf>
    <xf numFmtId="1" fontId="3" fillId="0" borderId="0" xfId="12" applyNumberFormat="1" applyFont="1"/>
    <xf numFmtId="0" fontId="3" fillId="0" borderId="0" xfId="12" applyFont="1"/>
    <xf numFmtId="164" fontId="3" fillId="0" borderId="0" xfId="12" applyNumberFormat="1" applyFont="1"/>
    <xf numFmtId="15" fontId="4" fillId="0" borderId="0" xfId="12" quotePrefix="1" applyNumberFormat="1" applyFont="1" applyAlignment="1">
      <alignment horizontal="left"/>
    </xf>
    <xf numFmtId="15" fontId="3" fillId="0" borderId="0" xfId="12" quotePrefix="1" applyNumberFormat="1" applyFont="1" applyAlignment="1">
      <alignment horizontal="left"/>
    </xf>
    <xf numFmtId="1" fontId="4" fillId="0" borderId="0" xfId="12" applyNumberFormat="1" applyFont="1"/>
    <xf numFmtId="0" fontId="3" fillId="0" borderId="0" xfId="12" applyFont="1" applyBorder="1"/>
    <xf numFmtId="0" fontId="3" fillId="0" borderId="11" xfId="12" applyFont="1" applyBorder="1"/>
    <xf numFmtId="1" fontId="3" fillId="0" borderId="8" xfId="12" applyNumberFormat="1" applyFont="1" applyBorder="1" applyAlignment="1">
      <alignment horizontal="centerContinuous"/>
    </xf>
    <xf numFmtId="1" fontId="3" fillId="0" borderId="10" xfId="12" applyNumberFormat="1" applyFont="1" applyBorder="1" applyAlignment="1">
      <alignment horizontal="centerContinuous"/>
    </xf>
    <xf numFmtId="0" fontId="3" fillId="0" borderId="10" xfId="12" applyFont="1" applyBorder="1" applyAlignment="1">
      <alignment horizontal="centerContinuous"/>
    </xf>
    <xf numFmtId="1" fontId="3" fillId="0" borderId="14" xfId="12" applyNumberFormat="1" applyFont="1" applyBorder="1" applyAlignment="1">
      <alignment horizontal="centerContinuous"/>
    </xf>
    <xf numFmtId="1" fontId="3" fillId="0" borderId="13" xfId="12" applyNumberFormat="1" applyFont="1" applyBorder="1" applyAlignment="1">
      <alignment horizontal="centerContinuous"/>
    </xf>
    <xf numFmtId="0" fontId="3" fillId="0" borderId="13" xfId="12" applyFont="1" applyBorder="1" applyAlignment="1">
      <alignment horizontal="centerContinuous"/>
    </xf>
    <xf numFmtId="0" fontId="3" fillId="0" borderId="11" xfId="12" applyFont="1" applyBorder="1" applyAlignment="1">
      <alignment horizontal="center"/>
    </xf>
    <xf numFmtId="164" fontId="3" fillId="0" borderId="13" xfId="12" applyNumberFormat="1" applyFont="1" applyBorder="1" applyAlignment="1">
      <alignment horizontal="centerContinuous"/>
    </xf>
    <xf numFmtId="0" fontId="3" fillId="0" borderId="12" xfId="12" applyFont="1" applyBorder="1"/>
    <xf numFmtId="0" fontId="3" fillId="0" borderId="11" xfId="12" applyFont="1" applyBorder="1" applyAlignment="1">
      <alignment horizontal="centerContinuous"/>
    </xf>
    <xf numFmtId="0" fontId="3" fillId="0" borderId="5" xfId="12" applyFont="1" applyBorder="1" applyAlignment="1">
      <alignment horizontal="center"/>
    </xf>
    <xf numFmtId="0" fontId="3" fillId="0" borderId="9" xfId="12" applyFont="1" applyBorder="1" applyAlignment="1">
      <alignment horizontal="centerContinuous"/>
    </xf>
    <xf numFmtId="1" fontId="3" fillId="0" borderId="7" xfId="12" applyNumberFormat="1" applyFont="1" applyBorder="1" applyAlignment="1">
      <alignment horizontal="centerContinuous"/>
    </xf>
    <xf numFmtId="1" fontId="3" fillId="0" borderId="0" xfId="12" applyNumberFormat="1" applyFont="1" applyAlignment="1">
      <alignment horizontal="centerContinuous"/>
    </xf>
    <xf numFmtId="0" fontId="3" fillId="0" borderId="0" xfId="12" applyFont="1" applyAlignment="1">
      <alignment horizontal="centerContinuous"/>
    </xf>
    <xf numFmtId="164" fontId="3" fillId="0" borderId="7" xfId="12" applyNumberFormat="1" applyFont="1" applyBorder="1" applyAlignment="1">
      <alignment horizontal="centerContinuous"/>
    </xf>
    <xf numFmtId="0" fontId="3" fillId="0" borderId="0" xfId="12" applyFont="1" applyBorder="1" applyAlignment="1">
      <alignment horizontal="centerContinuous"/>
    </xf>
    <xf numFmtId="0" fontId="3" fillId="0" borderId="6" xfId="12" applyFont="1" applyBorder="1"/>
    <xf numFmtId="15" fontId="3" fillId="0" borderId="5" xfId="12" applyNumberFormat="1" applyFont="1" applyBorder="1" applyAlignment="1">
      <alignment horizontal="left"/>
    </xf>
    <xf numFmtId="1" fontId="3" fillId="0" borderId="7" xfId="12" applyNumberFormat="1" applyFont="1" applyBorder="1" applyAlignment="1">
      <alignment horizontal="center"/>
    </xf>
    <xf numFmtId="1" fontId="3" fillId="0" borderId="0" xfId="12" applyNumberFormat="1" applyFont="1" applyBorder="1" applyAlignment="1">
      <alignment horizontal="center"/>
    </xf>
    <xf numFmtId="0" fontId="3" fillId="0" borderId="6" xfId="12" applyFont="1" applyBorder="1" applyAlignment="1">
      <alignment horizontal="center"/>
    </xf>
    <xf numFmtId="0" fontId="3" fillId="0" borderId="0" xfId="12" applyFont="1" applyBorder="1" applyAlignment="1">
      <alignment horizontal="center"/>
    </xf>
    <xf numFmtId="0" fontId="3" fillId="0" borderId="6" xfId="12" applyFont="1" applyBorder="1" applyAlignment="1">
      <alignment horizontal="centerContinuous"/>
    </xf>
    <xf numFmtId="1" fontId="3" fillId="0" borderId="0" xfId="12" applyNumberFormat="1" applyFont="1" applyAlignment="1">
      <alignment horizontal="center"/>
    </xf>
    <xf numFmtId="0" fontId="3" fillId="0" borderId="0" xfId="12" applyFont="1" applyAlignment="1">
      <alignment horizontal="center"/>
    </xf>
    <xf numFmtId="1" fontId="3" fillId="0" borderId="7" xfId="12" quotePrefix="1" applyNumberFormat="1" applyFont="1" applyBorder="1" applyAlignment="1">
      <alignment horizontal="center"/>
    </xf>
    <xf numFmtId="1" fontId="3" fillId="0" borderId="0" xfId="12" quotePrefix="1" applyNumberFormat="1" applyFont="1" applyBorder="1" applyAlignment="1">
      <alignment horizontal="center"/>
    </xf>
    <xf numFmtId="0" fontId="3" fillId="0" borderId="1" xfId="12" applyFont="1" applyBorder="1"/>
    <xf numFmtId="1" fontId="3" fillId="0" borderId="4" xfId="12" quotePrefix="1" applyNumberFormat="1" applyFont="1" applyBorder="1" applyAlignment="1">
      <alignment horizontal="center"/>
    </xf>
    <xf numFmtId="1" fontId="3" fillId="0" borderId="3" xfId="12" quotePrefix="1" applyNumberFormat="1" applyFont="1" applyBorder="1" applyAlignment="1">
      <alignment horizontal="center"/>
    </xf>
    <xf numFmtId="0" fontId="3" fillId="0" borderId="2" xfId="12" applyFont="1" applyBorder="1" applyAlignment="1">
      <alignment horizontal="center"/>
    </xf>
    <xf numFmtId="0" fontId="3" fillId="0" borderId="3" xfId="12" applyFont="1" applyBorder="1" applyAlignment="1">
      <alignment horizontal="center"/>
    </xf>
    <xf numFmtId="0" fontId="3" fillId="0" borderId="2" xfId="12" quotePrefix="1" applyFont="1" applyBorder="1" applyAlignment="1">
      <alignment horizontal="centerContinuous"/>
    </xf>
    <xf numFmtId="1" fontId="3" fillId="0" borderId="1" xfId="12" applyNumberFormat="1" applyFont="1" applyBorder="1" applyAlignment="1">
      <alignment horizontal="center"/>
    </xf>
    <xf numFmtId="1" fontId="3" fillId="0" borderId="3" xfId="12" applyNumberFormat="1" applyFont="1" applyBorder="1" applyAlignment="1">
      <alignment horizontal="center"/>
    </xf>
    <xf numFmtId="164" fontId="3" fillId="0" borderId="4" xfId="12" applyNumberFormat="1" applyFont="1" applyBorder="1" applyAlignment="1">
      <alignment horizontal="center"/>
    </xf>
    <xf numFmtId="0" fontId="3" fillId="0" borderId="2" xfId="12" applyFont="1" applyBorder="1"/>
    <xf numFmtId="0" fontId="3" fillId="0" borderId="5" xfId="12" quotePrefix="1" applyFont="1" applyBorder="1" applyAlignment="1">
      <alignment horizontal="left"/>
    </xf>
    <xf numFmtId="1" fontId="3" fillId="0" borderId="0" xfId="12" applyNumberFormat="1" applyFont="1" applyBorder="1" applyAlignment="1">
      <alignment horizontal="right"/>
    </xf>
    <xf numFmtId="1" fontId="3" fillId="0" borderId="0" xfId="12" applyNumberFormat="1" applyFont="1" applyBorder="1"/>
    <xf numFmtId="164" fontId="3" fillId="0" borderId="0" xfId="12" applyNumberFormat="1" applyFont="1" applyBorder="1" applyAlignment="1">
      <alignment horizontal="right"/>
    </xf>
    <xf numFmtId="1" fontId="3" fillId="0" borderId="8" xfId="12" applyNumberFormat="1" applyFont="1" applyBorder="1" applyAlignment="1">
      <alignment horizontal="right"/>
    </xf>
    <xf numFmtId="164" fontId="3" fillId="0" borderId="0" xfId="12" applyNumberFormat="1" applyFont="1" applyBorder="1" applyAlignment="1">
      <alignment horizontal="center"/>
    </xf>
    <xf numFmtId="1" fontId="3" fillId="0" borderId="6" xfId="12" applyNumberFormat="1" applyFont="1" applyBorder="1" applyAlignment="1">
      <alignment horizontal="right"/>
    </xf>
    <xf numFmtId="1" fontId="3" fillId="0" borderId="8" xfId="12" applyNumberFormat="1" applyFont="1" applyBorder="1"/>
    <xf numFmtId="164" fontId="3" fillId="0" borderId="8" xfId="12" applyNumberFormat="1" applyFont="1" applyBorder="1" applyAlignment="1">
      <alignment horizontal="right"/>
    </xf>
    <xf numFmtId="1" fontId="3" fillId="0" borderId="5" xfId="12" applyNumberFormat="1" applyFont="1" applyBorder="1" applyAlignment="1">
      <alignment horizontal="right"/>
    </xf>
    <xf numFmtId="0" fontId="4" fillId="0" borderId="5" xfId="12" applyFont="1" applyBorder="1" applyAlignment="1">
      <alignment horizontal="left"/>
    </xf>
    <xf numFmtId="1" fontId="3" fillId="0" borderId="7" xfId="12" applyNumberFormat="1" applyFont="1" applyBorder="1" applyAlignment="1">
      <alignment horizontal="right"/>
    </xf>
    <xf numFmtId="1" fontId="3" fillId="0" borderId="7" xfId="12" applyNumberFormat="1" applyFont="1" applyBorder="1"/>
    <xf numFmtId="164" fontId="3" fillId="0" borderId="7" xfId="12" applyNumberFormat="1" applyFont="1" applyBorder="1" applyAlignment="1">
      <alignment horizontal="right"/>
    </xf>
    <xf numFmtId="0" fontId="3" fillId="0" borderId="5" xfId="12" applyFont="1" applyBorder="1" applyAlignment="1">
      <alignment horizontal="left"/>
    </xf>
    <xf numFmtId="164" fontId="3" fillId="0" borderId="0" xfId="12" applyNumberFormat="1" applyFont="1" applyBorder="1"/>
    <xf numFmtId="164" fontId="3" fillId="0" borderId="7" xfId="12" applyNumberFormat="1" applyFont="1" applyBorder="1"/>
    <xf numFmtId="1" fontId="3" fillId="0" borderId="5" xfId="12" applyNumberFormat="1" applyFont="1" applyBorder="1"/>
    <xf numFmtId="0" fontId="3" fillId="0" borderId="5" xfId="12" applyFont="1" applyBorder="1"/>
    <xf numFmtId="164" fontId="3" fillId="0" borderId="4" xfId="12" applyNumberFormat="1" applyFont="1" applyBorder="1" applyAlignment="1">
      <alignment horizontal="right"/>
    </xf>
    <xf numFmtId="164" fontId="3" fillId="0" borderId="3" xfId="12" applyNumberFormat="1" applyFont="1" applyBorder="1"/>
    <xf numFmtId="164" fontId="3" fillId="0" borderId="3" xfId="12" applyNumberFormat="1" applyFont="1" applyBorder="1" applyAlignment="1">
      <alignment horizontal="right"/>
    </xf>
    <xf numFmtId="164" fontId="3" fillId="0" borderId="3" xfId="12" applyNumberFormat="1" applyFont="1" applyBorder="1" applyAlignment="1">
      <alignment horizontal="center"/>
    </xf>
    <xf numFmtId="1" fontId="3" fillId="0" borderId="4" xfId="12" applyNumberFormat="1" applyFont="1" applyBorder="1"/>
    <xf numFmtId="164" fontId="3" fillId="0" borderId="4" xfId="12" applyNumberFormat="1" applyFont="1" applyBorder="1"/>
    <xf numFmtId="1" fontId="3" fillId="0" borderId="1" xfId="12" applyNumberFormat="1" applyFont="1" applyBorder="1"/>
    <xf numFmtId="164" fontId="3" fillId="0" borderId="2" xfId="12" applyNumberFormat="1" applyFont="1" applyBorder="1" applyAlignment="1">
      <alignment horizontal="right"/>
    </xf>
    <xf numFmtId="1" fontId="3" fillId="0" borderId="4" xfId="12" applyNumberFormat="1" applyFont="1" applyBorder="1" applyAlignment="1">
      <alignment horizontal="right"/>
    </xf>
    <xf numFmtId="164" fontId="3" fillId="0" borderId="2" xfId="12" applyNumberFormat="1" applyFont="1" applyBorder="1" applyAlignment="1">
      <alignment horizontal="center"/>
    </xf>
    <xf numFmtId="0" fontId="3" fillId="0" borderId="1" xfId="12" applyFont="1" applyBorder="1" applyAlignment="1">
      <alignment horizontal="right"/>
    </xf>
    <xf numFmtId="0" fontId="3" fillId="0" borderId="0" xfId="12" applyFont="1" applyAlignment="1">
      <alignment horizontal="left"/>
    </xf>
    <xf numFmtId="0" fontId="5" fillId="0" borderId="0" xfId="12" applyFont="1" applyAlignment="1">
      <alignment horizontal="left"/>
    </xf>
    <xf numFmtId="1" fontId="5" fillId="0" borderId="0" xfId="12" applyNumberFormat="1" applyFont="1"/>
    <xf numFmtId="1" fontId="6" fillId="0" borderId="0" xfId="12" applyNumberFormat="1" applyFont="1"/>
    <xf numFmtId="164" fontId="5" fillId="0" borderId="0" xfId="12" applyNumberFormat="1" applyFont="1"/>
    <xf numFmtId="1" fontId="7" fillId="0" borderId="0" xfId="12" applyNumberFormat="1" applyFont="1"/>
    <xf numFmtId="15" fontId="5" fillId="0" borderId="0" xfId="12" applyNumberFormat="1" applyFont="1" applyProtection="1"/>
    <xf numFmtId="1" fontId="5" fillId="0" borderId="0" xfId="12" applyNumberFormat="1" applyFont="1" applyAlignment="1">
      <alignment horizontal="center"/>
    </xf>
    <xf numFmtId="0" fontId="7" fillId="0" borderId="0" xfId="12" applyFont="1"/>
    <xf numFmtId="0" fontId="5" fillId="0" borderId="0" xfId="12" applyFont="1"/>
    <xf numFmtId="15" fontId="5" fillId="0" borderId="0" xfId="12" applyNumberFormat="1" applyFont="1" applyAlignment="1">
      <alignment horizontal="left"/>
    </xf>
    <xf numFmtId="15" fontId="5" fillId="0" borderId="0" xfId="12" applyNumberFormat="1" applyFont="1"/>
    <xf numFmtId="15" fontId="6" fillId="0" borderId="0" xfId="12" applyNumberFormat="1" applyFont="1"/>
    <xf numFmtId="1" fontId="6" fillId="0" borderId="3" xfId="12" applyNumberFormat="1" applyFont="1" applyBorder="1"/>
    <xf numFmtId="0" fontId="5" fillId="0" borderId="11" xfId="12" applyFont="1" applyBorder="1" applyAlignment="1">
      <alignment horizontal="center"/>
    </xf>
    <xf numFmtId="1" fontId="5" fillId="0" borderId="11" xfId="12" applyNumberFormat="1" applyFont="1" applyBorder="1" applyAlignment="1">
      <alignment horizontal="center"/>
    </xf>
    <xf numFmtId="1" fontId="6" fillId="0" borderId="11" xfId="12" applyNumberFormat="1" applyFont="1" applyBorder="1" applyAlignment="1">
      <alignment horizontal="center"/>
    </xf>
    <xf numFmtId="164" fontId="5" fillId="0" borderId="11" xfId="12" applyNumberFormat="1" applyFont="1" applyBorder="1" applyAlignment="1">
      <alignment horizontal="center"/>
    </xf>
    <xf numFmtId="1" fontId="6" fillId="0" borderId="11" xfId="12" applyNumberFormat="1" applyFont="1" applyBorder="1"/>
    <xf numFmtId="1" fontId="5" fillId="0" borderId="14" xfId="12" applyNumberFormat="1" applyFont="1" applyBorder="1" applyAlignment="1">
      <alignment horizontal="centerContinuous"/>
    </xf>
    <xf numFmtId="1" fontId="5" fillId="0" borderId="13" xfId="12" applyNumberFormat="1" applyFont="1" applyBorder="1" applyAlignment="1">
      <alignment horizontal="centerContinuous"/>
    </xf>
    <xf numFmtId="164" fontId="5" fillId="0" borderId="13" xfId="12" applyNumberFormat="1" applyFont="1" applyBorder="1" applyAlignment="1">
      <alignment horizontal="centerContinuous"/>
    </xf>
    <xf numFmtId="1" fontId="5" fillId="0" borderId="11" xfId="12" applyNumberFormat="1" applyFont="1" applyBorder="1" applyAlignment="1">
      <alignment horizontal="centerContinuous"/>
    </xf>
    <xf numFmtId="0" fontId="5" fillId="0" borderId="5" xfId="12" applyFont="1" applyBorder="1" applyAlignment="1">
      <alignment horizontal="center"/>
    </xf>
    <xf numFmtId="1" fontId="5" fillId="0" borderId="5" xfId="12" applyNumberFormat="1" applyFont="1" applyBorder="1" applyAlignment="1">
      <alignment horizontal="center"/>
    </xf>
    <xf numFmtId="1" fontId="6" fillId="0" borderId="5" xfId="12" applyNumberFormat="1" applyFont="1" applyBorder="1" applyAlignment="1">
      <alignment horizontal="center"/>
    </xf>
    <xf numFmtId="164" fontId="5" fillId="0" borderId="5" xfId="12" applyNumberFormat="1" applyFont="1" applyBorder="1" applyAlignment="1">
      <alignment horizontal="center"/>
    </xf>
    <xf numFmtId="164" fontId="5" fillId="0" borderId="12" xfId="12" applyNumberFormat="1" applyFont="1" applyBorder="1" applyAlignment="1">
      <alignment horizontal="centerContinuous"/>
    </xf>
    <xf numFmtId="164" fontId="5" fillId="0" borderId="14" xfId="12" applyNumberFormat="1" applyFont="1" applyBorder="1" applyAlignment="1">
      <alignment horizontal="centerContinuous"/>
    </xf>
    <xf numFmtId="16" fontId="5" fillId="0" borderId="11" xfId="12" applyNumberFormat="1" applyFont="1" applyBorder="1" applyAlignment="1">
      <alignment horizontal="center"/>
    </xf>
    <xf numFmtId="0" fontId="5" fillId="0" borderId="1" xfId="12" applyFont="1" applyBorder="1" applyAlignment="1">
      <alignment horizontal="center"/>
    </xf>
    <xf numFmtId="1" fontId="5" fillId="0" borderId="1" xfId="12" applyNumberFormat="1" applyFont="1" applyBorder="1" applyAlignment="1">
      <alignment horizontal="center"/>
    </xf>
    <xf numFmtId="1" fontId="6" fillId="0" borderId="1" xfId="12" applyNumberFormat="1" applyFont="1" applyBorder="1" applyAlignment="1">
      <alignment horizontal="center"/>
    </xf>
    <xf numFmtId="164" fontId="5" fillId="0" borderId="1" xfId="12" applyNumberFormat="1" applyFont="1" applyBorder="1" applyAlignment="1">
      <alignment horizontal="center"/>
    </xf>
    <xf numFmtId="1" fontId="5" fillId="0" borderId="1" xfId="12" applyNumberFormat="1" applyFont="1" applyBorder="1"/>
    <xf numFmtId="0" fontId="5" fillId="0" borderId="11" xfId="12" applyFont="1" applyBorder="1"/>
    <xf numFmtId="0" fontId="5" fillId="0" borderId="5" xfId="12" applyFont="1" applyBorder="1"/>
    <xf numFmtId="164" fontId="5" fillId="0" borderId="7" xfId="12" applyNumberFormat="1" applyFont="1" applyBorder="1"/>
    <xf numFmtId="164" fontId="5" fillId="0" borderId="0" xfId="12" applyNumberFormat="1" applyFont="1" applyBorder="1" applyAlignment="1">
      <alignment horizontal="right"/>
    </xf>
    <xf numFmtId="164" fontId="6" fillId="0" borderId="0" xfId="12" applyNumberFormat="1" applyFont="1" applyFill="1" applyBorder="1" applyAlignment="1">
      <alignment horizontal="right"/>
    </xf>
    <xf numFmtId="164" fontId="5" fillId="0" borderId="0" xfId="12" applyNumberFormat="1" applyFont="1" applyBorder="1" applyAlignment="1">
      <alignment horizontal="center"/>
    </xf>
    <xf numFmtId="164" fontId="6" fillId="0" borderId="0" xfId="12" applyNumberFormat="1" applyFont="1" applyBorder="1" applyAlignment="1">
      <alignment horizontal="right"/>
    </xf>
    <xf numFmtId="0" fontId="5" fillId="0" borderId="0" xfId="12" applyFont="1" applyFill="1"/>
    <xf numFmtId="0" fontId="6" fillId="0" borderId="5" xfId="12" applyFont="1" applyBorder="1"/>
    <xf numFmtId="164" fontId="5" fillId="0" borderId="6" xfId="12" applyNumberFormat="1" applyFont="1" applyBorder="1" applyAlignment="1">
      <alignment horizontal="right"/>
    </xf>
    <xf numFmtId="0" fontId="12" fillId="0" borderId="0" xfId="12" applyFont="1" applyFill="1"/>
    <xf numFmtId="164" fontId="5" fillId="0" borderId="7" xfId="12" applyNumberFormat="1" applyFont="1" applyFill="1" applyBorder="1"/>
    <xf numFmtId="0" fontId="5" fillId="0" borderId="5" xfId="12" applyFont="1" applyBorder="1" applyAlignment="1">
      <alignment horizontal="left"/>
    </xf>
    <xf numFmtId="164" fontId="7" fillId="0" borderId="0" xfId="12" applyNumberFormat="1" applyFont="1"/>
    <xf numFmtId="0" fontId="6" fillId="0" borderId="1" xfId="12" applyFont="1" applyBorder="1"/>
    <xf numFmtId="164" fontId="5" fillId="0" borderId="4" xfId="12" applyNumberFormat="1" applyFont="1" applyBorder="1"/>
    <xf numFmtId="164" fontId="5" fillId="0" borderId="3" xfId="12" applyNumberFormat="1" applyFont="1" applyBorder="1" applyAlignment="1">
      <alignment horizontal="right"/>
    </xf>
    <xf numFmtId="164" fontId="6" fillId="0" borderId="3" xfId="12" applyNumberFormat="1" applyFont="1" applyBorder="1" applyAlignment="1">
      <alignment horizontal="right"/>
    </xf>
    <xf numFmtId="164" fontId="5" fillId="0" borderId="3" xfId="12" applyNumberFormat="1" applyFont="1" applyBorder="1" applyAlignment="1">
      <alignment horizontal="center"/>
    </xf>
    <xf numFmtId="0" fontId="5" fillId="0" borderId="0" xfId="12" applyFont="1" applyBorder="1"/>
    <xf numFmtId="1" fontId="5" fillId="0" borderId="0" xfId="12" applyNumberFormat="1" applyFont="1" applyBorder="1" applyAlignment="1">
      <alignment horizontal="center"/>
    </xf>
    <xf numFmtId="1" fontId="5" fillId="0" borderId="0" xfId="12" applyNumberFormat="1" applyFont="1" applyBorder="1"/>
    <xf numFmtId="1" fontId="6" fillId="0" borderId="0" xfId="12" applyNumberFormat="1" applyFont="1" applyBorder="1"/>
    <xf numFmtId="1" fontId="7" fillId="0" borderId="0" xfId="12" applyNumberFormat="1" applyFont="1" applyBorder="1"/>
    <xf numFmtId="164" fontId="5" fillId="0" borderId="0" xfId="12" applyNumberFormat="1" applyFont="1" applyBorder="1"/>
    <xf numFmtId="0" fontId="7" fillId="0" borderId="0" xfId="12" applyFont="1" applyBorder="1"/>
    <xf numFmtId="164" fontId="5" fillId="0" borderId="2" xfId="12" applyNumberFormat="1" applyFont="1" applyBorder="1" applyAlignment="1">
      <alignment horizontal="right"/>
    </xf>
    <xf numFmtId="0" fontId="5" fillId="0" borderId="0" xfId="12" quotePrefix="1" applyFont="1" applyAlignment="1">
      <alignment horizontal="left"/>
    </xf>
    <xf numFmtId="1" fontId="6" fillId="0" borderId="0" xfId="12" applyNumberFormat="1" applyFont="1" applyFill="1" applyBorder="1" applyAlignment="1">
      <alignment horizontal="left"/>
    </xf>
    <xf numFmtId="0" fontId="6" fillId="0" borderId="7" xfId="12" applyFont="1" applyBorder="1"/>
    <xf numFmtId="0" fontId="5" fillId="0" borderId="7" xfId="12" applyFont="1" applyBorder="1"/>
    <xf numFmtId="0" fontId="5" fillId="0" borderId="7" xfId="12" applyFont="1" applyBorder="1" applyAlignment="1">
      <alignment horizontal="left"/>
    </xf>
    <xf numFmtId="164" fontId="5" fillId="0" borderId="7" xfId="12" applyNumberFormat="1" applyFont="1" applyBorder="1" applyAlignment="1">
      <alignment horizontal="right"/>
    </xf>
    <xf numFmtId="164" fontId="6" fillId="0" borderId="3" xfId="12" applyNumberFormat="1" applyFont="1" applyFill="1" applyBorder="1" applyAlignment="1">
      <alignment horizontal="right"/>
    </xf>
    <xf numFmtId="0" fontId="6" fillId="0" borderId="0" xfId="12" applyFont="1"/>
    <xf numFmtId="164" fontId="6" fillId="0" borderId="0" xfId="12" applyNumberFormat="1" applyFont="1" applyBorder="1"/>
    <xf numFmtId="164" fontId="5" fillId="0" borderId="3" xfId="12" applyNumberFormat="1" applyFont="1" applyBorder="1"/>
    <xf numFmtId="164" fontId="6" fillId="0" borderId="3" xfId="12" applyNumberFormat="1" applyFont="1" applyBorder="1"/>
    <xf numFmtId="164" fontId="5" fillId="0" borderId="6" xfId="12" applyNumberFormat="1" applyFont="1" applyBorder="1"/>
    <xf numFmtId="0" fontId="6" fillId="0" borderId="0" xfId="12" applyFont="1" applyBorder="1"/>
    <xf numFmtId="0" fontId="17" fillId="0" borderId="0" xfId="12" applyFont="1"/>
    <xf numFmtId="0" fontId="19" fillId="0" borderId="0" xfId="12"/>
    <xf numFmtId="0" fontId="17" fillId="0" borderId="16" xfId="12" applyFont="1" applyBorder="1"/>
    <xf numFmtId="0" fontId="17" fillId="0" borderId="17" xfId="12" applyFont="1" applyBorder="1"/>
    <xf numFmtId="0" fontId="17" fillId="0" borderId="18" xfId="12" applyFont="1" applyBorder="1"/>
    <xf numFmtId="0" fontId="17" fillId="0" borderId="19" xfId="12" applyFont="1" applyBorder="1"/>
    <xf numFmtId="0" fontId="17" fillId="0" borderId="20" xfId="12" applyFont="1" applyBorder="1"/>
    <xf numFmtId="0" fontId="17" fillId="0" borderId="0" xfId="12" applyFont="1" applyBorder="1"/>
    <xf numFmtId="0" fontId="17" fillId="0" borderId="21" xfId="12" applyFont="1" applyBorder="1"/>
    <xf numFmtId="0" fontId="17" fillId="0" borderId="22" xfId="12" applyFont="1" applyBorder="1"/>
    <xf numFmtId="0" fontId="17" fillId="0" borderId="23" xfId="12" applyFont="1" applyBorder="1"/>
    <xf numFmtId="164" fontId="17" fillId="0" borderId="0" xfId="12" applyNumberFormat="1" applyFont="1" applyFill="1"/>
    <xf numFmtId="164" fontId="17" fillId="0" borderId="19" xfId="12" applyNumberFormat="1" applyFont="1" applyBorder="1"/>
    <xf numFmtId="164" fontId="17" fillId="0" borderId="27" xfId="12" applyNumberFormat="1" applyFont="1" applyBorder="1"/>
    <xf numFmtId="164" fontId="17" fillId="0" borderId="19" xfId="12" applyNumberFormat="1" applyFont="1" applyFill="1" applyBorder="1"/>
    <xf numFmtId="0" fontId="18" fillId="0" borderId="0" xfId="12" applyFont="1"/>
    <xf numFmtId="0" fontId="18" fillId="0" borderId="19" xfId="12" applyFont="1" applyBorder="1"/>
    <xf numFmtId="164" fontId="18" fillId="0" borderId="19" xfId="12" applyNumberFormat="1" applyFont="1" applyFill="1" applyBorder="1"/>
    <xf numFmtId="164" fontId="18" fillId="0" borderId="19" xfId="12" applyNumberFormat="1" applyFont="1" applyBorder="1"/>
    <xf numFmtId="0" fontId="17" fillId="0" borderId="0" xfId="12" applyFont="1" applyFill="1"/>
    <xf numFmtId="164" fontId="18" fillId="0" borderId="27" xfId="12" applyNumberFormat="1" applyFont="1" applyBorder="1"/>
    <xf numFmtId="164" fontId="17" fillId="0" borderId="28" xfId="12" applyNumberFormat="1" applyFont="1" applyBorder="1"/>
    <xf numFmtId="164" fontId="17" fillId="0" borderId="21" xfId="12" applyNumberFormat="1" applyFont="1" applyBorder="1"/>
    <xf numFmtId="15" fontId="3" fillId="0" borderId="0" xfId="12" applyNumberFormat="1" applyFont="1" applyAlignment="1">
      <alignment horizontal="left"/>
    </xf>
    <xf numFmtId="15" fontId="3" fillId="0" borderId="0" xfId="12" applyNumberFormat="1" applyFont="1"/>
    <xf numFmtId="1" fontId="3" fillId="0" borderId="11" xfId="12" applyNumberFormat="1" applyFont="1" applyBorder="1" applyAlignment="1">
      <alignment horizontal="center"/>
    </xf>
    <xf numFmtId="164" fontId="3" fillId="0" borderId="11" xfId="12" applyNumberFormat="1" applyFont="1" applyBorder="1" applyAlignment="1">
      <alignment horizontal="center"/>
    </xf>
    <xf numFmtId="1" fontId="3" fillId="0" borderId="11" xfId="12" applyNumberFormat="1" applyFont="1" applyBorder="1"/>
    <xf numFmtId="164" fontId="3" fillId="0" borderId="12" xfId="12" applyNumberFormat="1" applyFont="1" applyBorder="1" applyAlignment="1">
      <alignment horizontal="centerContinuous"/>
    </xf>
    <xf numFmtId="1" fontId="3" fillId="0" borderId="11" xfId="12" applyNumberFormat="1" applyFont="1" applyBorder="1" applyAlignment="1">
      <alignment horizontal="centerContinuous"/>
    </xf>
    <xf numFmtId="1" fontId="3" fillId="0" borderId="5" xfId="12" applyNumberFormat="1" applyFont="1" applyBorder="1" applyAlignment="1">
      <alignment horizontal="center"/>
    </xf>
    <xf numFmtId="164" fontId="3" fillId="0" borderId="5" xfId="12" applyNumberFormat="1" applyFont="1" applyBorder="1" applyAlignment="1">
      <alignment horizontal="center"/>
    </xf>
    <xf numFmtId="164" fontId="3" fillId="0" borderId="14" xfId="12" applyNumberFormat="1" applyFont="1" applyBorder="1" applyAlignment="1">
      <alignment horizontal="centerContinuous"/>
    </xf>
    <xf numFmtId="16" fontId="3" fillId="0" borderId="11" xfId="12" applyNumberFormat="1" applyFont="1" applyBorder="1" applyAlignment="1">
      <alignment horizontal="center"/>
    </xf>
    <xf numFmtId="0" fontId="3" fillId="0" borderId="1" xfId="12" applyFont="1" applyBorder="1" applyAlignment="1">
      <alignment horizontal="center"/>
    </xf>
    <xf numFmtId="164" fontId="3" fillId="0" borderId="1" xfId="12" applyNumberFormat="1" applyFont="1" applyBorder="1" applyAlignment="1">
      <alignment horizontal="center"/>
    </xf>
    <xf numFmtId="164" fontId="3" fillId="0" borderId="1" xfId="12" quotePrefix="1" applyNumberFormat="1" applyFont="1" applyBorder="1" applyAlignment="1">
      <alignment horizontal="center"/>
    </xf>
    <xf numFmtId="0" fontId="3" fillId="0" borderId="7" xfId="12" applyFont="1" applyBorder="1"/>
    <xf numFmtId="1" fontId="3" fillId="0" borderId="8" xfId="12" applyNumberFormat="1" applyFont="1" applyBorder="1" applyAlignment="1">
      <alignment horizontal="center"/>
    </xf>
    <xf numFmtId="1" fontId="3" fillId="0" borderId="10" xfId="12" applyNumberFormat="1" applyFont="1" applyBorder="1" applyAlignment="1">
      <alignment horizontal="center"/>
    </xf>
    <xf numFmtId="164" fontId="3" fillId="0" borderId="10" xfId="12" applyNumberFormat="1" applyFont="1" applyBorder="1" applyAlignment="1">
      <alignment horizontal="center"/>
    </xf>
    <xf numFmtId="165" fontId="3" fillId="0" borderId="10" xfId="12" applyNumberFormat="1" applyFont="1" applyBorder="1" applyAlignment="1">
      <alignment horizontal="center"/>
    </xf>
    <xf numFmtId="164" fontId="3" fillId="0" borderId="10" xfId="12" quotePrefix="1" applyNumberFormat="1" applyFont="1" applyBorder="1" applyAlignment="1">
      <alignment horizontal="center"/>
    </xf>
    <xf numFmtId="0" fontId="4" fillId="0" borderId="7" xfId="12" applyFont="1" applyBorder="1" applyAlignment="1">
      <alignment horizontal="centerContinuous"/>
    </xf>
    <xf numFmtId="1" fontId="3" fillId="0" borderId="0" xfId="12" applyNumberFormat="1" applyFont="1" applyBorder="1" applyAlignment="1">
      <alignment horizontal="centerContinuous"/>
    </xf>
    <xf numFmtId="164" fontId="3" fillId="0" borderId="0" xfId="12" applyNumberFormat="1" applyFont="1" applyBorder="1" applyAlignment="1">
      <alignment horizontal="centerContinuous"/>
    </xf>
    <xf numFmtId="165" fontId="3" fillId="0" borderId="0" xfId="12" applyNumberFormat="1" applyFont="1" applyBorder="1" applyAlignment="1">
      <alignment horizontal="centerContinuous"/>
    </xf>
    <xf numFmtId="164" fontId="3" fillId="0" borderId="0" xfId="12" quotePrefix="1" applyNumberFormat="1" applyFont="1" applyBorder="1" applyAlignment="1">
      <alignment horizontal="centerContinuous"/>
    </xf>
    <xf numFmtId="2" fontId="3" fillId="0" borderId="0" xfId="12" applyNumberFormat="1" applyFont="1" applyBorder="1" applyAlignment="1">
      <alignment horizontal="right"/>
    </xf>
    <xf numFmtId="0" fontId="3" fillId="0" borderId="5" xfId="12" applyFont="1" applyBorder="1" applyAlignment="1"/>
    <xf numFmtId="164" fontId="3" fillId="0" borderId="0" xfId="12" applyNumberFormat="1" applyFont="1" applyBorder="1" applyAlignment="1"/>
    <xf numFmtId="1" fontId="3" fillId="0" borderId="3" xfId="12" applyNumberFormat="1" applyFont="1" applyBorder="1"/>
    <xf numFmtId="164" fontId="3" fillId="0" borderId="3" xfId="12" quotePrefix="1" applyNumberFormat="1" applyFont="1" applyBorder="1" applyAlignment="1">
      <alignment horizontal="center"/>
    </xf>
    <xf numFmtId="165" fontId="3" fillId="0" borderId="0" xfId="12" applyNumberFormat="1" applyFont="1" applyBorder="1" applyAlignment="1">
      <alignment horizontal="center"/>
    </xf>
    <xf numFmtId="164" fontId="3" fillId="0" borderId="0" xfId="12" quotePrefix="1" applyNumberFormat="1" applyFont="1" applyBorder="1" applyAlignment="1">
      <alignment horizontal="center"/>
    </xf>
    <xf numFmtId="0" fontId="4" fillId="0" borderId="0" xfId="12" applyFont="1" applyBorder="1" applyAlignment="1">
      <alignment horizontal="centerContinuous"/>
    </xf>
    <xf numFmtId="0" fontId="3" fillId="0" borderId="0" xfId="12" quotePrefix="1" applyFont="1" applyBorder="1" applyAlignment="1">
      <alignment horizontal="left"/>
    </xf>
    <xf numFmtId="0" fontId="3" fillId="0" borderId="0" xfId="12" applyFont="1" applyBorder="1" applyAlignment="1">
      <alignment horizontal="left"/>
    </xf>
    <xf numFmtId="16" fontId="3" fillId="0" borderId="0" xfId="12" applyNumberFormat="1" applyFont="1" applyBorder="1" applyAlignment="1">
      <alignment horizontal="center"/>
    </xf>
    <xf numFmtId="1" fontId="8" fillId="0" borderId="10" xfId="12" applyNumberFormat="1" applyFont="1" applyBorder="1" applyAlignment="1">
      <alignment horizontal="center"/>
    </xf>
    <xf numFmtId="1" fontId="8" fillId="0" borderId="9" xfId="12" applyNumberFormat="1" applyFont="1" applyBorder="1" applyAlignment="1">
      <alignment horizontal="center"/>
    </xf>
    <xf numFmtId="0" fontId="18" fillId="0" borderId="24" xfId="12" applyFont="1" applyBorder="1" applyAlignment="1">
      <alignment horizontal="center"/>
    </xf>
    <xf numFmtId="0" fontId="18" fillId="0" borderId="25" xfId="12" applyFont="1" applyBorder="1" applyAlignment="1">
      <alignment horizontal="center"/>
    </xf>
    <xf numFmtId="0" fontId="18" fillId="0" borderId="26" xfId="12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nor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Whitefish "/>
      <sheetName val="Sectoral"/>
      <sheetName val="Whit Non PO"/>
      <sheetName val="Interspecies Flexibility"/>
      <sheetName val="Ang Flex"/>
      <sheetName val="Had Flex"/>
      <sheetName val="NS Skr Flex"/>
      <sheetName val="Ling IV Flex"/>
      <sheetName val="Sci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Minor dws stoc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5" customWidth="1"/>
    <col min="2" max="2" width="20.7109375" style="5" customWidth="1"/>
    <col min="3" max="3" width="6.570312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5468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146</v>
      </c>
      <c r="M1" s="5"/>
    </row>
    <row r="2" spans="2:24" x14ac:dyDescent="0.2">
      <c r="B2" s="7">
        <v>43362</v>
      </c>
      <c r="I2" s="8"/>
      <c r="M2" s="5"/>
      <c r="N2" s="9" t="s">
        <v>181</v>
      </c>
    </row>
    <row r="3" spans="2:24" x14ac:dyDescent="0.2">
      <c r="B3" s="10"/>
    </row>
    <row r="4" spans="2:24" ht="11.85" customHeight="1" x14ac:dyDescent="0.2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">
      <c r="B10" s="64" t="s">
        <v>15</v>
      </c>
      <c r="C10" s="53">
        <v>27.292399999999997</v>
      </c>
      <c r="D10" s="65">
        <v>34.468999999999994</v>
      </c>
      <c r="E10" s="53">
        <v>26.295232372382049</v>
      </c>
      <c r="F10" s="63">
        <v>0</v>
      </c>
      <c r="G10" s="65">
        <v>2.7369000000000003</v>
      </c>
      <c r="H10" s="55" t="s">
        <v>73</v>
      </c>
      <c r="I10" s="63">
        <v>2.6862999999999997</v>
      </c>
      <c r="J10" s="65">
        <v>2.722</v>
      </c>
      <c r="K10" s="55">
        <v>1.3289654915683391</v>
      </c>
      <c r="L10" s="56"/>
      <c r="M10" s="53">
        <v>29.978699999999996</v>
      </c>
      <c r="N10" s="53">
        <v>39.927899999999994</v>
      </c>
      <c r="O10" s="55">
        <v>33.187563169850591</v>
      </c>
      <c r="P10" s="62">
        <v>102</v>
      </c>
      <c r="Q10" s="66">
        <v>3.3034999999999997</v>
      </c>
      <c r="R10" s="55">
        <v>3.238725490196078</v>
      </c>
      <c r="S10" s="63">
        <v>28.017476635514015</v>
      </c>
      <c r="T10" s="53">
        <v>39.144999999999996</v>
      </c>
      <c r="U10" s="29"/>
      <c r="X10" s="67">
        <v>107</v>
      </c>
    </row>
    <row r="11" spans="2:24" s="10" customFormat="1" ht="11.85" customHeight="1" x14ac:dyDescent="0.2">
      <c r="B11" s="64" t="s">
        <v>14</v>
      </c>
      <c r="C11" s="53">
        <v>2125.1993000000002</v>
      </c>
      <c r="D11" s="65">
        <v>2168.1670000000008</v>
      </c>
      <c r="E11" s="53">
        <v>2.0218197888546547</v>
      </c>
      <c r="F11" s="63">
        <v>2.5206999999999997</v>
      </c>
      <c r="G11" s="65">
        <v>287.43889999999999</v>
      </c>
      <c r="H11" s="55">
        <v>11303.138017217441</v>
      </c>
      <c r="I11" s="63">
        <v>39.351500000000001</v>
      </c>
      <c r="J11" s="65">
        <v>54.9221</v>
      </c>
      <c r="K11" s="55">
        <v>39.567996137377229</v>
      </c>
      <c r="L11" s="56"/>
      <c r="M11" s="53">
        <v>2167.0715000000005</v>
      </c>
      <c r="N11" s="53">
        <v>2510.5280000000012</v>
      </c>
      <c r="O11" s="55">
        <v>15.848877159798402</v>
      </c>
      <c r="P11" s="62">
        <v>3065.9999999999991</v>
      </c>
      <c r="Q11" s="66">
        <v>88.515000000000327</v>
      </c>
      <c r="R11" s="55">
        <v>2.8869863013698747</v>
      </c>
      <c r="S11" s="63">
        <v>86.165864811133218</v>
      </c>
      <c r="T11" s="53">
        <v>81.882844096542783</v>
      </c>
      <c r="U11" s="29"/>
      <c r="X11" s="67">
        <v>2515</v>
      </c>
    </row>
    <row r="12" spans="2:24" s="10" customFormat="1" ht="11.85" customHeight="1" x14ac:dyDescent="0.2">
      <c r="B12" s="64" t="s">
        <v>13</v>
      </c>
      <c r="C12" s="53">
        <v>64.445899999999995</v>
      </c>
      <c r="D12" s="65">
        <v>85.442999999999998</v>
      </c>
      <c r="E12" s="53">
        <v>32.580971015999474</v>
      </c>
      <c r="F12" s="63">
        <v>0</v>
      </c>
      <c r="G12" s="65">
        <v>0</v>
      </c>
      <c r="H12" s="55" t="s">
        <v>73</v>
      </c>
      <c r="I12" s="63">
        <v>1.1829000000000001</v>
      </c>
      <c r="J12" s="65">
        <v>2.1100000000000001E-2</v>
      </c>
      <c r="K12" s="55">
        <v>-98.216248203567517</v>
      </c>
      <c r="L12" s="56"/>
      <c r="M12" s="53">
        <v>65.628799999999998</v>
      </c>
      <c r="N12" s="53">
        <v>85.464100000000002</v>
      </c>
      <c r="O12" s="55">
        <v>30.223468964844706</v>
      </c>
      <c r="P12" s="62">
        <v>340</v>
      </c>
      <c r="Q12" s="66">
        <v>4.1710000000000065</v>
      </c>
      <c r="R12" s="55">
        <v>1.2267647058823548</v>
      </c>
      <c r="S12" s="63">
        <v>24.765584905660376</v>
      </c>
      <c r="T12" s="53">
        <v>25.136500000000002</v>
      </c>
      <c r="U12" s="29"/>
      <c r="X12" s="67">
        <v>265</v>
      </c>
    </row>
    <row r="13" spans="2:24" s="10" customFormat="1" ht="11.85" customHeight="1" x14ac:dyDescent="0.2">
      <c r="B13" s="68" t="s">
        <v>12</v>
      </c>
      <c r="C13" s="53">
        <v>1577.2674000000002</v>
      </c>
      <c r="D13" s="65">
        <v>1455.3760000000002</v>
      </c>
      <c r="E13" s="53">
        <v>-7.7280111159337954</v>
      </c>
      <c r="F13" s="63">
        <v>151.36350000000002</v>
      </c>
      <c r="G13" s="65">
        <v>306.75070000000005</v>
      </c>
      <c r="H13" s="55">
        <v>102.65830269516761</v>
      </c>
      <c r="I13" s="63">
        <v>245.62890000000004</v>
      </c>
      <c r="J13" s="65">
        <v>67.048400000000001</v>
      </c>
      <c r="K13" s="55">
        <v>-72.703374887889822</v>
      </c>
      <c r="L13" s="56"/>
      <c r="M13" s="53">
        <v>1974.2598000000003</v>
      </c>
      <c r="N13" s="53">
        <v>1829.1751000000002</v>
      </c>
      <c r="O13" s="55">
        <v>-7.3488149837220043</v>
      </c>
      <c r="P13" s="62">
        <v>4276</v>
      </c>
      <c r="Q13" s="66">
        <v>54.253800000000183</v>
      </c>
      <c r="R13" s="55">
        <v>1.2687979420018753</v>
      </c>
      <c r="S13" s="63">
        <v>50.674019507186863</v>
      </c>
      <c r="T13" s="53">
        <v>42.777715154349863</v>
      </c>
      <c r="U13" s="29"/>
      <c r="X13" s="67">
        <v>3896</v>
      </c>
    </row>
    <row r="14" spans="2:24" s="10" customFormat="1" ht="11.85" customHeight="1" x14ac:dyDescent="0.2">
      <c r="B14" s="68" t="s">
        <v>11</v>
      </c>
      <c r="C14" s="53">
        <v>100.8916</v>
      </c>
      <c r="D14" s="65">
        <v>62.67</v>
      </c>
      <c r="E14" s="53">
        <v>-37.883827791411768</v>
      </c>
      <c r="F14" s="63">
        <v>0</v>
      </c>
      <c r="G14" s="65">
        <v>0</v>
      </c>
      <c r="H14" s="55" t="s">
        <v>73</v>
      </c>
      <c r="I14" s="63">
        <v>0</v>
      </c>
      <c r="J14" s="65">
        <v>3.8E-3</v>
      </c>
      <c r="K14" s="55" t="s">
        <v>73</v>
      </c>
      <c r="L14" s="56"/>
      <c r="M14" s="53">
        <v>100.8916</v>
      </c>
      <c r="N14" s="53">
        <v>62.6738</v>
      </c>
      <c r="O14" s="55">
        <v>-37.880061372800114</v>
      </c>
      <c r="P14" s="62">
        <v>167.739</v>
      </c>
      <c r="Q14" s="66">
        <v>0.53099999999999881</v>
      </c>
      <c r="R14" s="55">
        <v>0.31656323216425447</v>
      </c>
      <c r="S14" s="63">
        <v>52.005979381443304</v>
      </c>
      <c r="T14" s="53">
        <v>37.36388079099077</v>
      </c>
      <c r="U14" s="29"/>
      <c r="X14" s="67">
        <v>194</v>
      </c>
    </row>
    <row r="15" spans="2:24" s="10" customFormat="1" ht="11.85" customHeight="1" x14ac:dyDescent="0.2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0.20100000000000001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6.6529999999999978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85" customHeight="1" x14ac:dyDescent="0.2">
      <c r="B16" s="68" t="s">
        <v>111</v>
      </c>
      <c r="C16" s="53">
        <v>7.9418999999999995</v>
      </c>
      <c r="D16" s="65">
        <v>13.375999999999999</v>
      </c>
      <c r="E16" s="53">
        <v>68.423173296062657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13.375999999999999</v>
      </c>
      <c r="O16" s="55">
        <v>68.423173296062657</v>
      </c>
      <c r="P16" s="62">
        <v>167.964</v>
      </c>
      <c r="Q16" s="66">
        <v>0</v>
      </c>
      <c r="R16" s="55">
        <v>0</v>
      </c>
      <c r="S16" s="63">
        <v>3.6768055555555552</v>
      </c>
      <c r="T16" s="53">
        <v>7.9636112500297678</v>
      </c>
      <c r="U16" s="29"/>
      <c r="X16" s="67">
        <v>216</v>
      </c>
    </row>
    <row r="17" spans="2:24" s="10" customFormat="1" ht="11.85" customHeight="1" x14ac:dyDescent="0.2">
      <c r="B17" s="68" t="s">
        <v>108</v>
      </c>
      <c r="C17" s="63">
        <v>642.14119999999991</v>
      </c>
      <c r="D17" s="65">
        <v>717.97299999999996</v>
      </c>
      <c r="E17" s="53">
        <v>11.809209563254944</v>
      </c>
      <c r="F17" s="63">
        <v>6.7100000000000007E-2</v>
      </c>
      <c r="G17" s="65">
        <v>5.4000000000000003E-3</v>
      </c>
      <c r="H17" s="55">
        <v>-91.952309985096875</v>
      </c>
      <c r="I17" s="63">
        <v>1.4307000000000001</v>
      </c>
      <c r="J17" s="65">
        <v>4.07E-2</v>
      </c>
      <c r="K17" s="55">
        <v>-97.155238694345428</v>
      </c>
      <c r="L17" s="29"/>
      <c r="M17" s="63">
        <v>643.6389999999999</v>
      </c>
      <c r="N17" s="53">
        <v>718.01909999999998</v>
      </c>
      <c r="O17" s="55">
        <v>11.55618289134128</v>
      </c>
      <c r="P17" s="62">
        <v>2233.9929999999999</v>
      </c>
      <c r="Q17" s="66">
        <v>7.1499999999999773</v>
      </c>
      <c r="R17" s="55">
        <v>0.320054718166081</v>
      </c>
      <c r="S17" s="63">
        <v>65.744535240040847</v>
      </c>
      <c r="T17" s="53">
        <v>32.140615480890048</v>
      </c>
      <c r="U17" s="29"/>
      <c r="X17" s="67">
        <v>979</v>
      </c>
    </row>
    <row r="18" spans="2:24" ht="11.85" hidden="1" customHeight="1" x14ac:dyDescent="0.2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">
      <c r="B25" s="40" t="s">
        <v>2</v>
      </c>
      <c r="C25" s="69">
        <v>76.021299999999982</v>
      </c>
      <c r="D25" s="70">
        <v>110.85600000000001</v>
      </c>
      <c r="E25" s="71">
        <v>45.822289279451986</v>
      </c>
      <c r="F25" s="69">
        <v>0</v>
      </c>
      <c r="G25" s="70">
        <v>3.9885000000000006</v>
      </c>
      <c r="H25" s="72" t="s">
        <v>73</v>
      </c>
      <c r="I25" s="69">
        <v>13.477500000000001</v>
      </c>
      <c r="J25" s="70">
        <v>15.068299999999999</v>
      </c>
      <c r="K25" s="72">
        <v>11.803375997032074</v>
      </c>
      <c r="L25" s="49"/>
      <c r="M25" s="69">
        <v>89.498799999999989</v>
      </c>
      <c r="N25" s="71">
        <v>129.9128</v>
      </c>
      <c r="O25" s="72">
        <v>45.155912704974838</v>
      </c>
      <c r="P25" s="73">
        <v>853.697</v>
      </c>
      <c r="Q25" s="74">
        <v>8.5113000000000056</v>
      </c>
      <c r="R25" s="72">
        <v>0.99699307834044226</v>
      </c>
      <c r="S25" s="69">
        <v>9.1325306122448957</v>
      </c>
      <c r="T25" s="71">
        <v>15.217670906656577</v>
      </c>
      <c r="U25" s="49"/>
      <c r="X25" s="75">
        <v>980</v>
      </c>
    </row>
    <row r="26" spans="2:24" ht="11.85" hidden="1" customHeight="1" x14ac:dyDescent="0.2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">
      <c r="B28" s="80" t="s">
        <v>147</v>
      </c>
    </row>
    <row r="29" spans="2:24" ht="11.85" customHeight="1" x14ac:dyDescent="0.2">
      <c r="B29" s="80" t="s">
        <v>0</v>
      </c>
      <c r="S29" s="5"/>
    </row>
    <row r="30" spans="2:24" ht="11.85" customHeight="1" x14ac:dyDescent="0.2">
      <c r="B30" s="80"/>
      <c r="S30" s="5"/>
    </row>
    <row r="31" spans="2:24" ht="11.85" customHeight="1" x14ac:dyDescent="0.2">
      <c r="Q31" s="5"/>
      <c r="S31" s="5"/>
    </row>
    <row r="33" spans="3:29" x14ac:dyDescent="0.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">
      <c r="D34" s="5"/>
      <c r="M34" s="5"/>
    </row>
    <row r="35" spans="3:29" x14ac:dyDescent="0.2">
      <c r="D35" s="5"/>
      <c r="M35" s="5"/>
    </row>
    <row r="36" spans="3:29" x14ac:dyDescent="0.2">
      <c r="D36" s="5"/>
      <c r="M36" s="5"/>
    </row>
    <row r="37" spans="3:29" x14ac:dyDescent="0.2">
      <c r="D37" s="5"/>
      <c r="M37" s="5"/>
    </row>
    <row r="38" spans="3:29" x14ac:dyDescent="0.2">
      <c r="D38" s="5"/>
      <c r="M38" s="5"/>
    </row>
    <row r="39" spans="3:29" x14ac:dyDescent="0.2">
      <c r="D39" s="5"/>
      <c r="M39" s="5"/>
    </row>
    <row r="40" spans="3:29" x14ac:dyDescent="0.2">
      <c r="D40" s="5"/>
      <c r="M40" s="5"/>
    </row>
    <row r="41" spans="3:29" x14ac:dyDescent="0.2">
      <c r="D41" s="5"/>
      <c r="M41" s="5"/>
    </row>
    <row r="42" spans="3:29" x14ac:dyDescent="0.2">
      <c r="D42" s="5"/>
      <c r="M42" s="5"/>
    </row>
    <row r="43" spans="3:29" x14ac:dyDescent="0.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">
      <c r="D44" s="5"/>
      <c r="M44" s="5"/>
    </row>
    <row r="45" spans="3:29" x14ac:dyDescent="0.2">
      <c r="D45" s="5"/>
      <c r="M45" s="5"/>
    </row>
    <row r="46" spans="3:29" x14ac:dyDescent="0.2">
      <c r="D46" s="5"/>
    </row>
    <row r="47" spans="3:29" x14ac:dyDescent="0.2">
      <c r="D47" s="5"/>
    </row>
    <row r="48" spans="3:29" x14ac:dyDescent="0.2">
      <c r="D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22" customWidth="1"/>
    <col min="2" max="2" width="12" style="89" customWidth="1"/>
    <col min="3" max="3" width="8.5703125" style="89" customWidth="1"/>
    <col min="4" max="5" width="7.28515625" style="89" customWidth="1"/>
    <col min="6" max="6" width="8" style="149" customWidth="1"/>
    <col min="7" max="7" width="6.5703125" style="89" bestFit="1" customWidth="1"/>
    <col min="8" max="8" width="7.7109375" style="89" bestFit="1" customWidth="1"/>
    <col min="9" max="9" width="7.7109375" style="149" bestFit="1" customWidth="1"/>
    <col min="10" max="12" width="6" style="89" customWidth="1"/>
    <col min="13" max="13" width="6.42578125" style="89" bestFit="1" customWidth="1"/>
    <col min="14" max="14" width="5.5703125" style="89" customWidth="1"/>
    <col min="15" max="15" width="8.140625" style="89" customWidth="1"/>
    <col min="16" max="16" width="6" style="89" bestFit="1" customWidth="1"/>
    <col min="17" max="16384" width="9.14062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43341</v>
      </c>
      <c r="K6" s="109">
        <v>43348</v>
      </c>
      <c r="L6" s="109">
        <v>43355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4" t="s">
        <v>141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15.119</v>
      </c>
      <c r="H9" s="120">
        <v>43.570605187319892</v>
      </c>
      <c r="I9" s="121">
        <v>19.580999999999996</v>
      </c>
      <c r="J9" s="118">
        <v>0.1509999999999998</v>
      </c>
      <c r="K9" s="118">
        <v>0.43000000000000149</v>
      </c>
      <c r="L9" s="118">
        <v>0.8669999999999991</v>
      </c>
      <c r="M9" s="118">
        <v>0.4139999999999997</v>
      </c>
      <c r="N9" s="118">
        <v>1.1930835734870309</v>
      </c>
      <c r="O9" s="118">
        <v>0.46550000000000002</v>
      </c>
      <c r="P9" s="104">
        <v>40.064446831364116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3.81</v>
      </c>
      <c r="H10" s="120">
        <v>70.555555555555557</v>
      </c>
      <c r="I10" s="121">
        <v>1.5900000000000003</v>
      </c>
      <c r="J10" s="118">
        <v>0</v>
      </c>
      <c r="K10" s="118">
        <v>2.0999999999999908E-2</v>
      </c>
      <c r="L10" s="118">
        <v>1.6000000000000014E-2</v>
      </c>
      <c r="M10" s="118">
        <v>0.18700000000000028</v>
      </c>
      <c r="N10" s="118">
        <v>3.4629629629629677</v>
      </c>
      <c r="O10" s="118">
        <v>5.600000000000005E-2</v>
      </c>
      <c r="P10" s="104">
        <v>26.392857142857125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0</v>
      </c>
      <c r="E11" s="118">
        <v>-9.9999999999999645E-2</v>
      </c>
      <c r="F11" s="119">
        <v>7.3000000000000007</v>
      </c>
      <c r="G11" s="118">
        <v>2.1230000000000002</v>
      </c>
      <c r="H11" s="120">
        <v>29.082191780821915</v>
      </c>
      <c r="I11" s="121">
        <v>5.1770000000000005</v>
      </c>
      <c r="J11" s="118">
        <v>0</v>
      </c>
      <c r="K11" s="118">
        <v>4.0000000000000036E-2</v>
      </c>
      <c r="L11" s="118">
        <v>0.12799999999999989</v>
      </c>
      <c r="M11" s="118">
        <v>0.23700000000000032</v>
      </c>
      <c r="N11" s="118">
        <v>3.2465753424657571</v>
      </c>
      <c r="O11" s="118">
        <v>0.10125000000000006</v>
      </c>
      <c r="P11" s="104">
        <v>49.13086419753084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11.923</v>
      </c>
      <c r="H12" s="120">
        <v>57.32211538461538</v>
      </c>
      <c r="I12" s="121">
        <v>8.8770000000000007</v>
      </c>
      <c r="J12" s="118">
        <v>0.33900000000000041</v>
      </c>
      <c r="K12" s="118">
        <v>0.6850000000000005</v>
      </c>
      <c r="L12" s="118">
        <v>0.63899999999999935</v>
      </c>
      <c r="M12" s="118">
        <v>0.26200000000000045</v>
      </c>
      <c r="N12" s="118">
        <v>1.2596153846153868</v>
      </c>
      <c r="O12" s="118">
        <v>0.48125000000000018</v>
      </c>
      <c r="P12" s="104">
        <v>16.445714285714281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</v>
      </c>
      <c r="E15" s="118">
        <v>0.19999999999999996</v>
      </c>
      <c r="F15" s="119">
        <v>1.3</v>
      </c>
      <c r="G15" s="118">
        <v>1.2390000000000001</v>
      </c>
      <c r="H15" s="120">
        <v>95.307692307692307</v>
      </c>
      <c r="I15" s="121">
        <v>6.0999999999999943E-2</v>
      </c>
      <c r="J15" s="118">
        <v>5.1000000000000156E-2</v>
      </c>
      <c r="K15" s="118">
        <v>0</v>
      </c>
      <c r="L15" s="118">
        <v>0</v>
      </c>
      <c r="M15" s="118">
        <v>0</v>
      </c>
      <c r="N15" s="118">
        <v>0</v>
      </c>
      <c r="O15" s="118">
        <v>1.2750000000000039E-2</v>
      </c>
      <c r="P15" s="104">
        <v>2.7843137254901773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0.17100000000000001</v>
      </c>
      <c r="H18" s="120">
        <v>14.250000000000002</v>
      </c>
      <c r="I18" s="121">
        <v>1.0289999999999999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0</v>
      </c>
      <c r="E19" s="118">
        <v>-0.10000000000000853</v>
      </c>
      <c r="F19" s="119">
        <v>73.09999999999998</v>
      </c>
      <c r="G19" s="118">
        <v>34.384999999999998</v>
      </c>
      <c r="H19" s="120">
        <v>47.038303693570462</v>
      </c>
      <c r="I19" s="121">
        <v>38.714999999999982</v>
      </c>
      <c r="J19" s="118">
        <v>0.54100000000000037</v>
      </c>
      <c r="K19" s="118">
        <v>1.1760000000000019</v>
      </c>
      <c r="L19" s="118">
        <v>1.6499999999999984</v>
      </c>
      <c r="M19" s="118">
        <v>1.1000000000000008</v>
      </c>
      <c r="N19" s="118">
        <v>1.5047879616963078</v>
      </c>
      <c r="O19" s="124">
        <v>1.1167500000000004</v>
      </c>
      <c r="P19" s="104">
        <v>32.667562122229654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0.37182666543657544</v>
      </c>
      <c r="D21" s="118">
        <v>0</v>
      </c>
      <c r="E21" s="118">
        <v>0.60000000000000009</v>
      </c>
      <c r="F21" s="119">
        <v>0.97182666543657548</v>
      </c>
      <c r="G21" s="118">
        <v>1.4999999999999999E-2</v>
      </c>
      <c r="H21" s="120">
        <v>1.5434851227571043</v>
      </c>
      <c r="I21" s="121">
        <v>0.95682666543657546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4.9201265824054179</v>
      </c>
      <c r="D23" s="118">
        <v>0</v>
      </c>
      <c r="E23" s="118">
        <v>0</v>
      </c>
      <c r="F23" s="119">
        <v>4.9201265824054179</v>
      </c>
      <c r="G23" s="118">
        <v>2.7983000000000002</v>
      </c>
      <c r="H23" s="120">
        <v>56.874552984202488</v>
      </c>
      <c r="I23" s="121">
        <v>2.1218265824054177</v>
      </c>
      <c r="J23" s="118">
        <v>0.29749999999999988</v>
      </c>
      <c r="K23" s="118">
        <v>1.9300000000000317E-2</v>
      </c>
      <c r="L23" s="118">
        <v>0</v>
      </c>
      <c r="M23" s="118">
        <v>0</v>
      </c>
      <c r="N23" s="118">
        <v>0</v>
      </c>
      <c r="O23" s="118">
        <v>7.9200000000000048E-2</v>
      </c>
      <c r="P23" s="104">
        <v>24.790739676836065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0.53121332790488718</v>
      </c>
      <c r="D24" s="118">
        <v>0</v>
      </c>
      <c r="E24" s="118">
        <v>-0.30000000000000004</v>
      </c>
      <c r="F24" s="119">
        <v>0.23121332790488713</v>
      </c>
      <c r="G24" s="118">
        <v>7.0000000000000001E-3</v>
      </c>
      <c r="H24" s="120">
        <v>3.0275071352632188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2.5626000000000002</v>
      </c>
      <c r="H25" s="120">
        <v>210.26683508096312</v>
      </c>
      <c r="I25" s="121">
        <v>-1.3438628658184386</v>
      </c>
      <c r="J25" s="118">
        <v>0</v>
      </c>
      <c r="K25" s="118">
        <v>0.35909999999999997</v>
      </c>
      <c r="L25" s="118">
        <v>0</v>
      </c>
      <c r="M25" s="118">
        <v>2.2035</v>
      </c>
      <c r="N25" s="118">
        <v>180.80190864781946</v>
      </c>
      <c r="O25" s="118">
        <v>0.64064999999999994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0.13700000000000001</v>
      </c>
      <c r="H26" s="120">
        <v>6.1528052455839912</v>
      </c>
      <c r="I26" s="121">
        <v>2.0896266285338387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39.927899999999994</v>
      </c>
      <c r="H33" s="120">
        <v>39.298349594772617</v>
      </c>
      <c r="I33" s="121">
        <v>61.674076703141552</v>
      </c>
      <c r="J33" s="118">
        <v>0.83850000000000335</v>
      </c>
      <c r="K33" s="118">
        <v>1.5544000000000011</v>
      </c>
      <c r="L33" s="118">
        <v>1.6499999999999915</v>
      </c>
      <c r="M33" s="118">
        <v>3.3034999999999997</v>
      </c>
      <c r="N33" s="118">
        <v>3.2514131193058322</v>
      </c>
      <c r="O33" s="118">
        <v>1.8365999999999989</v>
      </c>
      <c r="P33" s="104">
        <v>31.580571002472823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0.36201906106600779</v>
      </c>
      <c r="D37" s="118">
        <v>0</v>
      </c>
      <c r="E37" s="118">
        <v>0</v>
      </c>
      <c r="F37" s="119">
        <v>0.36201906106600779</v>
      </c>
      <c r="G37" s="119">
        <v>0</v>
      </c>
      <c r="H37" s="120">
        <v>0</v>
      </c>
      <c r="I37" s="121">
        <v>0.36201906106600779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39.927899999999994</v>
      </c>
      <c r="H40" s="133">
        <v>39.144999999999996</v>
      </c>
      <c r="I40" s="132">
        <v>62.072100000000006</v>
      </c>
      <c r="J40" s="131">
        <v>0.83850000000000335</v>
      </c>
      <c r="K40" s="131">
        <v>1.5544000000000011</v>
      </c>
      <c r="L40" s="131">
        <v>1.6499999999999915</v>
      </c>
      <c r="M40" s="131">
        <v>3.3034999999999997</v>
      </c>
      <c r="N40" s="131">
        <v>3.238725490196078</v>
      </c>
      <c r="O40" s="131">
        <v>1.8365999999999989</v>
      </c>
      <c r="P40" s="111">
        <v>31.797288467820998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43341</v>
      </c>
      <c r="K45" s="109">
        <v>43348</v>
      </c>
      <c r="L45" s="109">
        <v>43355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4" t="s">
        <v>68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5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1080.3749352423629</v>
      </c>
      <c r="D48" s="118">
        <v>0</v>
      </c>
      <c r="E48" s="118">
        <v>-145.5</v>
      </c>
      <c r="F48" s="119">
        <v>934.87493524236288</v>
      </c>
      <c r="G48" s="118">
        <v>767.03589999999997</v>
      </c>
      <c r="H48" s="120">
        <v>82.046899653069502</v>
      </c>
      <c r="I48" s="121">
        <v>167.83903524236291</v>
      </c>
      <c r="J48" s="118">
        <v>8.3590000000000373</v>
      </c>
      <c r="K48" s="118">
        <v>35.958999999999946</v>
      </c>
      <c r="L48" s="118">
        <v>27.495000000000005</v>
      </c>
      <c r="M48" s="118">
        <v>12.519000000000005</v>
      </c>
      <c r="N48" s="118">
        <v>1.3391095993770012</v>
      </c>
      <c r="O48" s="118">
        <v>21.082999999999998</v>
      </c>
      <c r="P48" s="104">
        <v>5.960870618145564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181.31468522870102</v>
      </c>
      <c r="D49" s="118">
        <v>0</v>
      </c>
      <c r="E49" s="118">
        <v>-7.5</v>
      </c>
      <c r="F49" s="119">
        <v>173.81468522870102</v>
      </c>
      <c r="G49" s="118">
        <v>142.34040000000002</v>
      </c>
      <c r="H49" s="120">
        <v>81.892044859565274</v>
      </c>
      <c r="I49" s="121">
        <v>31.474285228701007</v>
      </c>
      <c r="J49" s="118">
        <v>3.2317000000000178</v>
      </c>
      <c r="K49" s="118">
        <v>2.9010000000000105</v>
      </c>
      <c r="L49" s="118">
        <v>4.72199999999998</v>
      </c>
      <c r="M49" s="118">
        <v>4.6260000000000048</v>
      </c>
      <c r="N49" s="118">
        <v>2.6614552124368718</v>
      </c>
      <c r="O49" s="118">
        <v>3.8701750000000033</v>
      </c>
      <c r="P49" s="104">
        <v>6.1325224902494018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238.4136463741188</v>
      </c>
      <c r="D50" s="118">
        <v>0</v>
      </c>
      <c r="E50" s="118">
        <v>162.60000000000002</v>
      </c>
      <c r="F50" s="119">
        <v>401.01364637411882</v>
      </c>
      <c r="G50" s="118">
        <v>326.49599999999998</v>
      </c>
      <c r="H50" s="120">
        <v>81.417678164348828</v>
      </c>
      <c r="I50" s="121">
        <v>74.51764637411884</v>
      </c>
      <c r="J50" s="118">
        <v>4.8930000000000291</v>
      </c>
      <c r="K50" s="118">
        <v>15.870999999999981</v>
      </c>
      <c r="L50" s="118">
        <v>7.8149999999999977</v>
      </c>
      <c r="M50" s="118">
        <v>19.61099999999999</v>
      </c>
      <c r="N50" s="118">
        <v>4.890357267718576</v>
      </c>
      <c r="O50" s="118">
        <v>12.047499999999999</v>
      </c>
      <c r="P50" s="104">
        <v>4.1853203049693999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675.57239521285317</v>
      </c>
      <c r="D51" s="118">
        <v>0</v>
      </c>
      <c r="E51" s="118">
        <v>181.70000000000005</v>
      </c>
      <c r="F51" s="119">
        <v>857.27239521285321</v>
      </c>
      <c r="G51" s="118">
        <v>585.77499999999998</v>
      </c>
      <c r="H51" s="120">
        <v>68.330090094007659</v>
      </c>
      <c r="I51" s="121">
        <v>271.49739521285323</v>
      </c>
      <c r="J51" s="118">
        <v>5.7210000000000036</v>
      </c>
      <c r="K51" s="118">
        <v>7.94399999999996</v>
      </c>
      <c r="L51" s="118">
        <v>12.923000000000002</v>
      </c>
      <c r="M51" s="118">
        <v>8.8070000000000164</v>
      </c>
      <c r="N51" s="118">
        <v>1.0273280755544818</v>
      </c>
      <c r="O51" s="118">
        <v>8.8487499999999955</v>
      </c>
      <c r="P51" s="104">
        <v>28.682005392044456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0.94425568971592266</v>
      </c>
      <c r="D52" s="118">
        <v>0</v>
      </c>
      <c r="E52" s="118">
        <v>5.4</v>
      </c>
      <c r="F52" s="119">
        <v>6.344255689715923</v>
      </c>
      <c r="G52" s="118">
        <v>15.9002</v>
      </c>
      <c r="H52" s="120">
        <v>250.62356843174402</v>
      </c>
      <c r="I52" s="121">
        <v>-9.555944310284076</v>
      </c>
      <c r="J52" s="118">
        <v>1.2000000000000455E-2</v>
      </c>
      <c r="K52" s="118">
        <v>0</v>
      </c>
      <c r="L52" s="118">
        <v>3.8999999999999702E-2</v>
      </c>
      <c r="M52" s="118">
        <v>2.2500000000000853E-2</v>
      </c>
      <c r="N52" s="118">
        <v>0.3546515320382419</v>
      </c>
      <c r="O52" s="118">
        <v>1.8375000000000252E-2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12.421586425487732</v>
      </c>
      <c r="D53" s="118">
        <v>0</v>
      </c>
      <c r="E53" s="118">
        <v>-9.8000000000000007</v>
      </c>
      <c r="F53" s="119">
        <v>2.621586425487731</v>
      </c>
      <c r="G53" s="118">
        <v>2.2408000000000001</v>
      </c>
      <c r="H53" s="120">
        <v>85.474961962511387</v>
      </c>
      <c r="I53" s="121">
        <v>0.3807864254877309</v>
      </c>
      <c r="J53" s="118">
        <v>0</v>
      </c>
      <c r="K53" s="118">
        <v>0</v>
      </c>
      <c r="L53" s="118">
        <v>0</v>
      </c>
      <c r="M53" s="118">
        <v>0.23799999999999999</v>
      </c>
      <c r="N53" s="118">
        <v>9.0784723969464967</v>
      </c>
      <c r="O53" s="118">
        <v>5.9499999999999997E-2</v>
      </c>
      <c r="P53" s="104">
        <v>4.3997718569366544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22.939808732717633</v>
      </c>
      <c r="D54" s="118">
        <v>0</v>
      </c>
      <c r="E54" s="118">
        <v>4.1999999999999993</v>
      </c>
      <c r="F54" s="119">
        <v>27.139808732717633</v>
      </c>
      <c r="G54" s="118">
        <v>10.534000000000001</v>
      </c>
      <c r="H54" s="120">
        <v>38.813832859850017</v>
      </c>
      <c r="I54" s="121">
        <v>16.605808732717634</v>
      </c>
      <c r="J54" s="118">
        <v>0.9009999999999998</v>
      </c>
      <c r="K54" s="118">
        <v>0</v>
      </c>
      <c r="L54" s="118">
        <v>0.29600000000000115</v>
      </c>
      <c r="M54" s="118">
        <v>0.17300000000000004</v>
      </c>
      <c r="N54" s="118">
        <v>0.63744001184298971</v>
      </c>
      <c r="O54" s="118">
        <v>0.34250000000000025</v>
      </c>
      <c r="P54" s="104">
        <v>46.484113088226636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86.550263948849675</v>
      </c>
      <c r="D55" s="118">
        <v>0</v>
      </c>
      <c r="E55" s="118">
        <v>-49.1</v>
      </c>
      <c r="F55" s="119">
        <v>37.450263948849674</v>
      </c>
      <c r="G55" s="118">
        <v>65.497299999999996</v>
      </c>
      <c r="H55" s="120">
        <v>174.89142423524044</v>
      </c>
      <c r="I55" s="121">
        <v>-28.047036051150322</v>
      </c>
      <c r="J55" s="118">
        <v>0</v>
      </c>
      <c r="K55" s="118">
        <v>6.799999999999784E-2</v>
      </c>
      <c r="L55" s="118">
        <v>1.5240000000000009</v>
      </c>
      <c r="M55" s="118">
        <v>22.914999999999992</v>
      </c>
      <c r="N55" s="118">
        <v>61.187819747539727</v>
      </c>
      <c r="O55" s="118">
        <v>6.1267499999999977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3.5042898519046517E-3</v>
      </c>
      <c r="G56" s="118">
        <v>0</v>
      </c>
      <c r="H56" s="120">
        <v>0</v>
      </c>
      <c r="I56" s="121">
        <v>3.5042898519046517E-3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62.508492813814961</v>
      </c>
      <c r="D57" s="118">
        <v>0</v>
      </c>
      <c r="E57" s="118">
        <v>-40.799999999999997</v>
      </c>
      <c r="F57" s="119">
        <v>21.708492813814964</v>
      </c>
      <c r="G57" s="118">
        <v>9.298</v>
      </c>
      <c r="H57" s="120">
        <v>42.831163267506483</v>
      </c>
      <c r="I57" s="121">
        <v>12.410492813814963</v>
      </c>
      <c r="J57" s="118">
        <v>1.3499999999999996</v>
      </c>
      <c r="K57" s="118">
        <v>0</v>
      </c>
      <c r="L57" s="118">
        <v>0</v>
      </c>
      <c r="M57" s="118">
        <v>0.19400000000000084</v>
      </c>
      <c r="N57" s="118">
        <v>0.89365946159349252</v>
      </c>
      <c r="O57" s="118">
        <v>0.38600000000000012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2363.0435739584741</v>
      </c>
      <c r="D58" s="118">
        <v>0</v>
      </c>
      <c r="E58" s="118">
        <v>99.199999999999363</v>
      </c>
      <c r="F58" s="119">
        <v>2462.2435739584735</v>
      </c>
      <c r="G58" s="118">
        <v>1925.1176000000003</v>
      </c>
      <c r="H58" s="120">
        <v>78.18550611160893</v>
      </c>
      <c r="I58" s="121">
        <v>537.1259739584732</v>
      </c>
      <c r="J58" s="118">
        <v>24.467700000000086</v>
      </c>
      <c r="K58" s="118">
        <v>62.742999999999896</v>
      </c>
      <c r="L58" s="118">
        <v>54.813999999999986</v>
      </c>
      <c r="M58" s="118">
        <v>69.105500000000021</v>
      </c>
      <c r="N58" s="118">
        <v>2.8066069795402582</v>
      </c>
      <c r="O58" s="124">
        <v>52.782549999999993</v>
      </c>
      <c r="P58" s="104">
        <v>8.1762035740689534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39.214217863674705</v>
      </c>
      <c r="D60" s="118">
        <v>0</v>
      </c>
      <c r="E60" s="118">
        <v>29.700000000000003</v>
      </c>
      <c r="F60" s="119">
        <v>68.914217863674708</v>
      </c>
      <c r="G60" s="118">
        <v>26.3169</v>
      </c>
      <c r="H60" s="120">
        <v>38.187910732818274</v>
      </c>
      <c r="I60" s="121">
        <v>42.597317863674704</v>
      </c>
      <c r="J60" s="118">
        <v>0.10079999999999956</v>
      </c>
      <c r="K60" s="118">
        <v>7.9999999999991189E-3</v>
      </c>
      <c r="L60" s="118">
        <v>0.31950000000000145</v>
      </c>
      <c r="M60" s="118">
        <v>0.32559999999999789</v>
      </c>
      <c r="N60" s="118">
        <v>0.47247144362009008</v>
      </c>
      <c r="O60" s="118">
        <v>0.1884749999999995</v>
      </c>
      <c r="P60" s="104" t="s">
        <v>138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143.16213174109592</v>
      </c>
      <c r="D61" s="118">
        <v>0</v>
      </c>
      <c r="E61" s="118">
        <v>0.59999999999999432</v>
      </c>
      <c r="F61" s="119">
        <v>143.76213174109591</v>
      </c>
      <c r="G61" s="118">
        <v>106.52580000000002</v>
      </c>
      <c r="H61" s="120">
        <v>74.098650812888934</v>
      </c>
      <c r="I61" s="121">
        <v>37.236331741095896</v>
      </c>
      <c r="J61" s="118">
        <v>1.2652000000000072</v>
      </c>
      <c r="K61" s="118">
        <v>0.40859999999999275</v>
      </c>
      <c r="L61" s="118">
        <v>4.3672000000000111</v>
      </c>
      <c r="M61" s="118">
        <v>0.6214999999999975</v>
      </c>
      <c r="N61" s="118">
        <v>0.43231134129206517</v>
      </c>
      <c r="O61" s="118">
        <v>1.6656250000000021</v>
      </c>
      <c r="P61" s="104">
        <v>20.355771401783624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52.673878683645938</v>
      </c>
      <c r="D63" s="118">
        <v>0</v>
      </c>
      <c r="E63" s="118">
        <v>38</v>
      </c>
      <c r="F63" s="119">
        <v>90.673878683645938</v>
      </c>
      <c r="G63" s="118">
        <v>53.586799999999997</v>
      </c>
      <c r="H63" s="120">
        <v>59.098387295154915</v>
      </c>
      <c r="I63" s="121">
        <v>37.087078683645942</v>
      </c>
      <c r="J63" s="118">
        <v>3.3485000000000014</v>
      </c>
      <c r="K63" s="118">
        <v>1.0474999999999994</v>
      </c>
      <c r="L63" s="118">
        <v>6.2687999999999988</v>
      </c>
      <c r="M63" s="118">
        <v>0</v>
      </c>
      <c r="N63" s="118">
        <v>0</v>
      </c>
      <c r="O63" s="118">
        <v>2.6661999999999999</v>
      </c>
      <c r="P63" s="104">
        <v>11.910088771902311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32.044547309950431</v>
      </c>
      <c r="D64" s="118">
        <v>0</v>
      </c>
      <c r="E64" s="118">
        <v>29</v>
      </c>
      <c r="F64" s="119">
        <v>61.044547309950431</v>
      </c>
      <c r="G64" s="118">
        <v>30.818899999999999</v>
      </c>
      <c r="H64" s="120">
        <v>50.485917838850831</v>
      </c>
      <c r="I64" s="121">
        <v>30.225647309950432</v>
      </c>
      <c r="J64" s="118">
        <v>0</v>
      </c>
      <c r="K64" s="118">
        <v>4.5000000000001705E-2</v>
      </c>
      <c r="L64" s="118">
        <v>9.380000000000166E-2</v>
      </c>
      <c r="M64" s="118">
        <v>0.22769999999999868</v>
      </c>
      <c r="N64" s="118">
        <v>0.37300628808641023</v>
      </c>
      <c r="O64" s="118">
        <v>9.1625000000000512E-2</v>
      </c>
      <c r="P64" s="104" t="s">
        <v>138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171.52868147594182</v>
      </c>
      <c r="D65" s="118">
        <v>0</v>
      </c>
      <c r="E65" s="118">
        <v>-45.5</v>
      </c>
      <c r="F65" s="119">
        <v>126.02868147594182</v>
      </c>
      <c r="G65" s="118">
        <v>190.60900000000001</v>
      </c>
      <c r="H65" s="120">
        <v>151.24255666864707</v>
      </c>
      <c r="I65" s="121">
        <v>-64.580318524058185</v>
      </c>
      <c r="J65" s="118">
        <v>2.0780999999999779</v>
      </c>
      <c r="K65" s="118">
        <v>4.9317000000000348</v>
      </c>
      <c r="L65" s="118">
        <v>2.2611999999999739</v>
      </c>
      <c r="M65" s="118">
        <v>16.722400000000022</v>
      </c>
      <c r="N65" s="118">
        <v>13.268725661620314</v>
      </c>
      <c r="O65" s="118">
        <v>6.4983500000000021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86.362540357082054</v>
      </c>
      <c r="D66" s="118">
        <v>0</v>
      </c>
      <c r="E66" s="118">
        <v>-47.7</v>
      </c>
      <c r="F66" s="119">
        <v>38.662540357082051</v>
      </c>
      <c r="G66" s="118">
        <v>-12.937100000000001</v>
      </c>
      <c r="H66" s="120">
        <v>-33.461588091508411</v>
      </c>
      <c r="I66" s="121">
        <v>51.599640357082052</v>
      </c>
      <c r="J66" s="118">
        <v>3.3000000000029672E-3</v>
      </c>
      <c r="K66" s="118">
        <v>0.10299999999999443</v>
      </c>
      <c r="L66" s="118">
        <v>3.1639000000000053</v>
      </c>
      <c r="M66" s="118">
        <v>1.1644999999999968</v>
      </c>
      <c r="N66" s="118">
        <v>3.011959351984713</v>
      </c>
      <c r="O66" s="118">
        <v>1.1086749999999999</v>
      </c>
      <c r="P66" s="104">
        <v>44.541719040369863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0.47733946478559908</v>
      </c>
      <c r="G67" s="118">
        <v>0</v>
      </c>
      <c r="H67" s="120">
        <v>0</v>
      </c>
      <c r="I67" s="121">
        <v>0.47733946478559908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5.0928062885853969</v>
      </c>
      <c r="D68" s="118">
        <v>0</v>
      </c>
      <c r="E68" s="118">
        <v>0</v>
      </c>
      <c r="F68" s="119">
        <v>5.0928062885853969</v>
      </c>
      <c r="G68" s="118">
        <v>0.18430000000000002</v>
      </c>
      <c r="H68" s="120">
        <v>3.6188299643965474</v>
      </c>
      <c r="I68" s="121">
        <v>4.9085062885853965</v>
      </c>
      <c r="J68" s="118">
        <v>0</v>
      </c>
      <c r="K68" s="118">
        <v>1.0000000000000009E-2</v>
      </c>
      <c r="L68" s="118">
        <v>4.0000000000000036E-3</v>
      </c>
      <c r="M68" s="118">
        <v>9.000000000000008E-3</v>
      </c>
      <c r="N68" s="118">
        <v>0.17671985718702629</v>
      </c>
      <c r="O68" s="118">
        <v>5.7500000000000051E-3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0.24979999999999999</v>
      </c>
      <c r="H69" s="120">
        <v>9.3698101366033821</v>
      </c>
      <c r="I69" s="121">
        <v>2.4162091971783983</v>
      </c>
      <c r="J69" s="118">
        <v>2.0000000000000018E-3</v>
      </c>
      <c r="K69" s="118">
        <v>0</v>
      </c>
      <c r="L69" s="118">
        <v>2.7200000000000002E-2</v>
      </c>
      <c r="M69" s="118">
        <v>0</v>
      </c>
      <c r="N69" s="118">
        <v>0</v>
      </c>
      <c r="O69" s="118">
        <v>7.3000000000000009E-3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22.033999999999999</v>
      </c>
      <c r="H70" s="120">
        <v>45.824544517199783</v>
      </c>
      <c r="I70" s="121">
        <v>26.049402098475326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0.32315262996101801</v>
      </c>
      <c r="D71" s="118">
        <v>0</v>
      </c>
      <c r="E71" s="118">
        <v>0</v>
      </c>
      <c r="F71" s="119">
        <v>0.32315262996101801</v>
      </c>
      <c r="G71" s="118">
        <v>0</v>
      </c>
      <c r="H71" s="120">
        <v>0</v>
      </c>
      <c r="I71" s="121">
        <v>0.32315262996101801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0.216</v>
      </c>
      <c r="H72" s="120">
        <v>207.81062496881799</v>
      </c>
      <c r="I72" s="121">
        <v>-0.11205921254872755</v>
      </c>
      <c r="J72" s="118">
        <v>0</v>
      </c>
      <c r="K72" s="118">
        <v>7.8999999999999904E-3</v>
      </c>
      <c r="L72" s="118">
        <v>0</v>
      </c>
      <c r="M72" s="118">
        <v>2.0000000000000018E-3</v>
      </c>
      <c r="N72" s="118">
        <v>1.9241724534149831</v>
      </c>
      <c r="O72" s="118">
        <v>2.474999999999998E-3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2946.376221856302</v>
      </c>
      <c r="D73" s="118">
        <v>0</v>
      </c>
      <c r="E73" s="118">
        <v>101.69999999999936</v>
      </c>
      <c r="F73" s="119">
        <v>3048.0762218563013</v>
      </c>
      <c r="G73" s="118">
        <v>2342.7220000000002</v>
      </c>
      <c r="H73" s="120">
        <v>76.85903597821661</v>
      </c>
      <c r="I73" s="121">
        <v>705.35422185630114</v>
      </c>
      <c r="J73" s="118">
        <v>31.265600000000177</v>
      </c>
      <c r="K73" s="118">
        <v>69.304699999999684</v>
      </c>
      <c r="L73" s="118">
        <v>71.319600000000719</v>
      </c>
      <c r="M73" s="118">
        <v>88.178199999999833</v>
      </c>
      <c r="N73" s="118">
        <v>2.8929132207297181</v>
      </c>
      <c r="O73" s="118">
        <v>65.017025000000103</v>
      </c>
      <c r="P73" s="104">
        <v>8.8487618720835037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5.8835869463926471</v>
      </c>
      <c r="D76" s="118">
        <v>0</v>
      </c>
      <c r="E76" s="118">
        <v>-2.0000000000000004</v>
      </c>
      <c r="F76" s="119">
        <v>3.8835869463926467</v>
      </c>
      <c r="G76" s="119">
        <v>3.3300000000000003E-2</v>
      </c>
      <c r="H76" s="120">
        <v>0.85745473088819157</v>
      </c>
      <c r="I76" s="121">
        <v>3.8502869463926466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4.7401911973051218</v>
      </c>
      <c r="D77" s="118">
        <v>0</v>
      </c>
      <c r="E77" s="118">
        <v>9.2999999999999972</v>
      </c>
      <c r="F77" s="119">
        <v>14.04019119730512</v>
      </c>
      <c r="G77" s="119">
        <v>3.5687000000000002</v>
      </c>
      <c r="H77" s="120">
        <v>25.417745028180086</v>
      </c>
      <c r="I77" s="121">
        <v>10.47149119730512</v>
      </c>
      <c r="J77" s="118">
        <v>0.49299999999999988</v>
      </c>
      <c r="K77" s="118">
        <v>0.32639999999999997</v>
      </c>
      <c r="L77" s="118">
        <v>0.62160000000000015</v>
      </c>
      <c r="M77" s="118">
        <v>0.33679999999999999</v>
      </c>
      <c r="N77" s="118">
        <v>2.3988277315243791</v>
      </c>
      <c r="O77" s="118">
        <v>0.44445000000000001</v>
      </c>
      <c r="P77" s="104">
        <v>21.560560686927932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2956.9999999999995</v>
      </c>
      <c r="D80" s="131">
        <v>0</v>
      </c>
      <c r="E80" s="131">
        <v>108.99999999999936</v>
      </c>
      <c r="F80" s="132">
        <v>3065.9999999999991</v>
      </c>
      <c r="G80" s="131">
        <v>2510.5280000000007</v>
      </c>
      <c r="H80" s="133">
        <v>81.882844096542769</v>
      </c>
      <c r="I80" s="132">
        <v>555.47199999999839</v>
      </c>
      <c r="J80" s="131">
        <v>31.758600000000115</v>
      </c>
      <c r="K80" s="131">
        <v>69.631099999999606</v>
      </c>
      <c r="L80" s="131">
        <v>71.941200000000663</v>
      </c>
      <c r="M80" s="131">
        <v>88.515000000000327</v>
      </c>
      <c r="N80" s="131">
        <v>2.8869863013698747</v>
      </c>
      <c r="O80" s="141">
        <v>65.461475000000178</v>
      </c>
      <c r="P80" s="111">
        <v>6.4854794365693245</v>
      </c>
      <c r="Q80" s="88"/>
      <c r="R80" s="88"/>
      <c r="S80" s="88"/>
      <c r="T80" s="88"/>
    </row>
    <row r="81" spans="1:20" x14ac:dyDescent="0.2">
      <c r="A81" s="89"/>
      <c r="B81" s="142" t="s">
        <v>183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182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43341</v>
      </c>
      <c r="K91" s="109">
        <v>43348</v>
      </c>
      <c r="L91" s="109">
        <v>43355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4" t="s">
        <v>69</v>
      </c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5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0</v>
      </c>
      <c r="E94" s="118">
        <v>-0.80000000000001137</v>
      </c>
      <c r="F94" s="119">
        <v>185.1</v>
      </c>
      <c r="G94" s="118">
        <v>78.286000000000001</v>
      </c>
      <c r="H94" s="120">
        <v>42.293895191788224</v>
      </c>
      <c r="I94" s="121">
        <v>106.81399999999999</v>
      </c>
      <c r="J94" s="118">
        <v>0</v>
      </c>
      <c r="K94" s="118">
        <v>0.4620000000000033</v>
      </c>
      <c r="L94" s="118">
        <v>0.24799999999999045</v>
      </c>
      <c r="M94" s="118">
        <v>4.1710000000000065</v>
      </c>
      <c r="N94" s="118">
        <v>2.253376553214482</v>
      </c>
      <c r="O94" s="118">
        <v>1.2202500000000001</v>
      </c>
      <c r="P94" s="104" t="s">
        <v>138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0.33600000000000002</v>
      </c>
      <c r="H95" s="120">
        <v>48.000000000000007</v>
      </c>
      <c r="I95" s="121">
        <v>0.36399999999999993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-1.7</v>
      </c>
      <c r="F96" s="119">
        <v>0.59999999999999987</v>
      </c>
      <c r="G96" s="118">
        <v>0</v>
      </c>
      <c r="H96" s="120">
        <v>0</v>
      </c>
      <c r="I96" s="121">
        <v>0.59999999999999987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0</v>
      </c>
      <c r="E97" s="118">
        <v>9.9999999999999645E-2</v>
      </c>
      <c r="F97" s="119">
        <v>13.5</v>
      </c>
      <c r="G97" s="118">
        <v>9.9000000000000005E-2</v>
      </c>
      <c r="H97" s="120">
        <v>0.73333333333333339</v>
      </c>
      <c r="I97" s="121">
        <v>13.401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8.1999999999999993</v>
      </c>
      <c r="G100" s="118">
        <v>2.57</v>
      </c>
      <c r="H100" s="120">
        <v>31.341463414634148</v>
      </c>
      <c r="I100" s="121">
        <v>5.629999999999999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138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0</v>
      </c>
      <c r="E101" s="118">
        <v>-0.19999999999999929</v>
      </c>
      <c r="F101" s="119">
        <v>25.7</v>
      </c>
      <c r="G101" s="118">
        <v>4.0270000000000001</v>
      </c>
      <c r="H101" s="120">
        <v>15.669260700389104</v>
      </c>
      <c r="I101" s="121">
        <v>21.672999999999998</v>
      </c>
      <c r="J101" s="118">
        <v>1.5180000000000002</v>
      </c>
      <c r="K101" s="118">
        <v>0</v>
      </c>
      <c r="L101" s="118">
        <v>0</v>
      </c>
      <c r="M101" s="118">
        <v>0</v>
      </c>
      <c r="N101" s="118">
        <v>0</v>
      </c>
      <c r="O101" s="118">
        <v>0.37950000000000006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0</v>
      </c>
      <c r="E104" s="118">
        <v>-2.7000000000000739</v>
      </c>
      <c r="F104" s="119">
        <v>235.59999999999997</v>
      </c>
      <c r="G104" s="118">
        <v>85.317999999999998</v>
      </c>
      <c r="H104" s="120">
        <v>36.213073005093378</v>
      </c>
      <c r="I104" s="121">
        <v>150.28199999999998</v>
      </c>
      <c r="J104" s="118">
        <v>1.5180000000000002</v>
      </c>
      <c r="K104" s="118">
        <v>0.4620000000000033</v>
      </c>
      <c r="L104" s="118">
        <v>0.24799999999999045</v>
      </c>
      <c r="M104" s="118">
        <v>4.1710000000000065</v>
      </c>
      <c r="N104" s="118">
        <v>1.7703735144312425</v>
      </c>
      <c r="O104" s="124">
        <v>1.5997500000000002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21.072589786909372</v>
      </c>
      <c r="D111" s="118">
        <v>0</v>
      </c>
      <c r="E111" s="118">
        <v>0.19999999999999929</v>
      </c>
      <c r="F111" s="119">
        <v>21.272589786909371</v>
      </c>
      <c r="G111" s="118">
        <v>0</v>
      </c>
      <c r="H111" s="120">
        <v>0</v>
      </c>
      <c r="I111" s="121">
        <v>21.272589786909371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2.4999999999999996</v>
      </c>
      <c r="F112" s="119">
        <v>5.5419614147909986</v>
      </c>
      <c r="G112" s="118">
        <v>0</v>
      </c>
      <c r="H112" s="120">
        <v>0</v>
      </c>
      <c r="I112" s="121">
        <v>5.5419614147909986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2.1100000000000001E-2</v>
      </c>
      <c r="H116" s="120">
        <v>9.7600190378451496E-2</v>
      </c>
      <c r="I116" s="121">
        <v>21.597710289389074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340.00000000000011</v>
      </c>
      <c r="D119" s="118">
        <v>0</v>
      </c>
      <c r="E119" s="118">
        <v>0</v>
      </c>
      <c r="F119" s="119">
        <v>340</v>
      </c>
      <c r="G119" s="118">
        <v>85.339100000000002</v>
      </c>
      <c r="H119" s="120">
        <v>25.099735294117647</v>
      </c>
      <c r="I119" s="121">
        <v>254.6609</v>
      </c>
      <c r="J119" s="118">
        <v>1.5180000000000007</v>
      </c>
      <c r="K119" s="118">
        <v>0.4620000000000033</v>
      </c>
      <c r="L119" s="118">
        <v>0.24799999999999045</v>
      </c>
      <c r="M119" s="118">
        <v>4.1710000000000065</v>
      </c>
      <c r="N119" s="118">
        <v>1.2267647058823548</v>
      </c>
      <c r="O119" s="118">
        <v>1.5997500000000002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340.00000000000011</v>
      </c>
      <c r="D126" s="131">
        <v>0</v>
      </c>
      <c r="E126" s="131">
        <v>0</v>
      </c>
      <c r="F126" s="132">
        <v>340</v>
      </c>
      <c r="G126" s="131">
        <v>85.464100000000002</v>
      </c>
      <c r="H126" s="133">
        <v>25.136499999999998</v>
      </c>
      <c r="I126" s="132">
        <v>254.5359</v>
      </c>
      <c r="J126" s="131">
        <v>1.5180000000000007</v>
      </c>
      <c r="K126" s="131">
        <v>0.4620000000000033</v>
      </c>
      <c r="L126" s="131">
        <v>0.24799999999999045</v>
      </c>
      <c r="M126" s="131">
        <v>4.1710000000000065</v>
      </c>
      <c r="N126" s="131">
        <v>1.2267647058823548</v>
      </c>
      <c r="O126" s="141">
        <v>1.5997500000000002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43341</v>
      </c>
      <c r="K131" s="109">
        <v>43348</v>
      </c>
      <c r="L131" s="109">
        <v>43355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4" t="s">
        <v>71</v>
      </c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5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-2</v>
      </c>
      <c r="E134" s="118">
        <v>49.900000000000091</v>
      </c>
      <c r="F134" s="119">
        <v>1136.6000000000001</v>
      </c>
      <c r="G134" s="118">
        <v>747.74279999999999</v>
      </c>
      <c r="H134" s="120">
        <v>65.787682562027086</v>
      </c>
      <c r="I134" s="121">
        <v>388.85720000000015</v>
      </c>
      <c r="J134" s="118">
        <v>16.01400000000001</v>
      </c>
      <c r="K134" s="118">
        <v>13.717199999999934</v>
      </c>
      <c r="L134" s="118">
        <v>3.1900000000000546</v>
      </c>
      <c r="M134" s="118">
        <v>42.513000000000034</v>
      </c>
      <c r="N134" s="118">
        <v>3.7403660038711974</v>
      </c>
      <c r="O134" s="118">
        <v>18.858550000000008</v>
      </c>
      <c r="P134" s="104">
        <v>18.619676486262197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0</v>
      </c>
      <c r="E135" s="118">
        <v>-40.599999999999994</v>
      </c>
      <c r="F135" s="119">
        <v>41</v>
      </c>
      <c r="G135" s="118">
        <v>15.2852</v>
      </c>
      <c r="H135" s="120">
        <v>37.280975609756098</v>
      </c>
      <c r="I135" s="121">
        <v>25.7148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138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39.207000000000001</v>
      </c>
      <c r="H136" s="120">
        <v>71.415300546448094</v>
      </c>
      <c r="I136" s="121">
        <v>15.692999999999998</v>
      </c>
      <c r="J136" s="118">
        <v>0</v>
      </c>
      <c r="K136" s="118">
        <v>1.699999999999946E-2</v>
      </c>
      <c r="L136" s="118">
        <v>0</v>
      </c>
      <c r="M136" s="118">
        <v>8.0710000000000015</v>
      </c>
      <c r="N136" s="118">
        <v>14.701275045537344</v>
      </c>
      <c r="O136" s="118">
        <v>2.0220000000000002</v>
      </c>
      <c r="P136" s="104">
        <v>5.7611275964391675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19.754000000000001</v>
      </c>
      <c r="H137" s="120">
        <v>19.328767123287673</v>
      </c>
      <c r="I137" s="121">
        <v>82.445999999999998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8.6699999999999999E-2</v>
      </c>
      <c r="H138" s="120">
        <v>28.899999999999995</v>
      </c>
      <c r="I138" s="121">
        <v>0.21330000000000005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0.67648462451309621</v>
      </c>
      <c r="G139" s="118">
        <v>0.30109999999999998</v>
      </c>
      <c r="H139" s="120">
        <v>44.509511242287061</v>
      </c>
      <c r="I139" s="121">
        <v>0.37538462451309623</v>
      </c>
      <c r="J139" s="118">
        <v>0</v>
      </c>
      <c r="K139" s="118">
        <v>0</v>
      </c>
      <c r="L139" s="118">
        <v>4.400000000000015E-3</v>
      </c>
      <c r="M139" s="118">
        <v>0</v>
      </c>
      <c r="N139" s="118">
        <v>0</v>
      </c>
      <c r="O139" s="118">
        <v>1.1000000000000038E-3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2</v>
      </c>
      <c r="E140" s="118">
        <v>32.999999999999993</v>
      </c>
      <c r="F140" s="119">
        <v>66.099999999999994</v>
      </c>
      <c r="G140" s="118">
        <v>61.857999999999997</v>
      </c>
      <c r="H140" s="120">
        <v>93.58245083207261</v>
      </c>
      <c r="I140" s="121">
        <v>4.2419999999999973</v>
      </c>
      <c r="J140" s="118">
        <v>9.4999999999998863E-2</v>
      </c>
      <c r="K140" s="118">
        <v>0.13700000000000045</v>
      </c>
      <c r="L140" s="118">
        <v>0</v>
      </c>
      <c r="M140" s="118">
        <v>0</v>
      </c>
      <c r="N140" s="118">
        <v>0</v>
      </c>
      <c r="O140" s="118">
        <v>5.7999999999999829E-2</v>
      </c>
      <c r="P140" s="104" t="s">
        <v>138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684.87078474318332</v>
      </c>
      <c r="D141" s="118">
        <v>0</v>
      </c>
      <c r="E141" s="118">
        <v>-125.79999999999995</v>
      </c>
      <c r="F141" s="119">
        <v>559.07078474318337</v>
      </c>
      <c r="G141" s="118">
        <v>285.60300000000001</v>
      </c>
      <c r="H141" s="120">
        <v>51.085302218250511</v>
      </c>
      <c r="I141" s="121">
        <v>273.46778474318336</v>
      </c>
      <c r="J141" s="118">
        <v>33.564999999999998</v>
      </c>
      <c r="K141" s="118">
        <v>3.4790000000000134</v>
      </c>
      <c r="L141" s="118">
        <v>8.1999999999993634E-2</v>
      </c>
      <c r="M141" s="118">
        <v>0.34000000000000341</v>
      </c>
      <c r="N141" s="118">
        <v>6.0815197159012152E-2</v>
      </c>
      <c r="O141" s="118">
        <v>9.366500000000002</v>
      </c>
      <c r="P141" s="104">
        <v>27.196368413300945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0</v>
      </c>
      <c r="E143" s="118">
        <v>-25</v>
      </c>
      <c r="F143" s="119">
        <v>14.700000000000003</v>
      </c>
      <c r="G143" s="118">
        <v>11.048999999999999</v>
      </c>
      <c r="H143" s="120">
        <v>75.163265306122426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2062.5472693676966</v>
      </c>
      <c r="D144" s="118">
        <v>0</v>
      </c>
      <c r="E144" s="118">
        <v>-87</v>
      </c>
      <c r="F144" s="119">
        <v>1975.5472693676966</v>
      </c>
      <c r="G144" s="118">
        <v>1180.8868</v>
      </c>
      <c r="H144" s="120">
        <v>59.775173103195876</v>
      </c>
      <c r="I144" s="121">
        <v>794.66046936769658</v>
      </c>
      <c r="J144" s="118">
        <v>49.674000000000007</v>
      </c>
      <c r="K144" s="118">
        <v>17.350199999999948</v>
      </c>
      <c r="L144" s="118">
        <v>3.2764000000000482</v>
      </c>
      <c r="M144" s="118">
        <v>50.924000000000035</v>
      </c>
      <c r="N144" s="118">
        <v>2.5777160987040832</v>
      </c>
      <c r="O144" s="124">
        <v>30.306150000000009</v>
      </c>
      <c r="P144" s="104">
        <v>24.221096027297968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3.8400477233445276</v>
      </c>
      <c r="D146" s="118">
        <v>0</v>
      </c>
      <c r="E146" s="118">
        <v>59.7</v>
      </c>
      <c r="F146" s="119">
        <v>63.540047723344529</v>
      </c>
      <c r="G146" s="118">
        <v>29.146000000000001</v>
      </c>
      <c r="H146" s="120">
        <v>45.870283457926639</v>
      </c>
      <c r="I146" s="121">
        <v>34.394047723344528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138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97.029841044298223</v>
      </c>
      <c r="D147" s="118">
        <v>0</v>
      </c>
      <c r="E147" s="118">
        <v>-7.0999999999999943</v>
      </c>
      <c r="F147" s="119">
        <v>89.929841044298229</v>
      </c>
      <c r="G147" s="118">
        <v>18.1906</v>
      </c>
      <c r="H147" s="120">
        <v>20.227546038961144</v>
      </c>
      <c r="I147" s="121">
        <v>71.739241044298225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3.919</v>
      </c>
      <c r="H149" s="120">
        <v>16.073592928285521</v>
      </c>
      <c r="I149" s="121">
        <v>20.462605391433893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56.956721423024533</v>
      </c>
      <c r="D150" s="118">
        <v>0</v>
      </c>
      <c r="E150" s="118">
        <v>121.5</v>
      </c>
      <c r="F150" s="119">
        <v>178.45672142302453</v>
      </c>
      <c r="G150" s="118">
        <v>167.99590000000001</v>
      </c>
      <c r="H150" s="120">
        <v>94.138174600760721</v>
      </c>
      <c r="I150" s="121">
        <v>10.460821423024527</v>
      </c>
      <c r="J150" s="118">
        <v>0.39220000000000255</v>
      </c>
      <c r="K150" s="118">
        <v>0.29359999999996944</v>
      </c>
      <c r="L150" s="118">
        <v>8.9900000000000091E-2</v>
      </c>
      <c r="M150" s="118">
        <v>0.16890000000000782</v>
      </c>
      <c r="N150" s="118">
        <v>9.4644796034124776E-2</v>
      </c>
      <c r="O150" s="118">
        <v>0.23614999999999498</v>
      </c>
      <c r="P150" s="104">
        <v>42.297359403026675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822.54003987476131</v>
      </c>
      <c r="D151" s="118">
        <v>0</v>
      </c>
      <c r="E151" s="118">
        <v>-34.299999999999955</v>
      </c>
      <c r="F151" s="119">
        <v>788.24003987476135</v>
      </c>
      <c r="G151" s="118">
        <v>320.25069999999999</v>
      </c>
      <c r="H151" s="120">
        <v>40.628575535300477</v>
      </c>
      <c r="I151" s="121">
        <v>467.98933987476136</v>
      </c>
      <c r="J151" s="118">
        <v>0.15300000000002001</v>
      </c>
      <c r="K151" s="118">
        <v>1.4899999999999523</v>
      </c>
      <c r="L151" s="118">
        <v>1.1099999999999E-2</v>
      </c>
      <c r="M151" s="118">
        <v>1.5687000000000353</v>
      </c>
      <c r="N151" s="118">
        <v>0.19901298089973662</v>
      </c>
      <c r="O151" s="118">
        <v>0.80570000000000164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465.19193854579601</v>
      </c>
      <c r="D152" s="118">
        <v>0</v>
      </c>
      <c r="E152" s="118">
        <v>-99.800000000000011</v>
      </c>
      <c r="F152" s="119">
        <v>365.39193854579599</v>
      </c>
      <c r="G152" s="118">
        <v>120.1165</v>
      </c>
      <c r="H152" s="120">
        <v>32.873330615351094</v>
      </c>
      <c r="I152" s="121">
        <v>245.27543854579599</v>
      </c>
      <c r="J152" s="118">
        <v>0.14479999999999649</v>
      </c>
      <c r="K152" s="118">
        <v>2.0092999999999961</v>
      </c>
      <c r="L152" s="118">
        <v>2.7648000000000081</v>
      </c>
      <c r="M152" s="118">
        <v>1.3068999999999988</v>
      </c>
      <c r="N152" s="118">
        <v>0.35767072618001938</v>
      </c>
      <c r="O152" s="118">
        <v>1.5564499999999999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170.82661739288119</v>
      </c>
      <c r="D153" s="118">
        <v>0</v>
      </c>
      <c r="E153" s="118">
        <v>-20</v>
      </c>
      <c r="F153" s="119">
        <v>150.82661739288119</v>
      </c>
      <c r="G153" s="118">
        <v>6.6392999999999995</v>
      </c>
      <c r="H153" s="120">
        <v>4.4019418553328675</v>
      </c>
      <c r="I153" s="121">
        <v>144.1873173928812</v>
      </c>
      <c r="J153" s="118">
        <v>2.1900000000000475E-2</v>
      </c>
      <c r="K153" s="118">
        <v>3.4000000000000696E-3</v>
      </c>
      <c r="L153" s="118">
        <v>0.18799999999999972</v>
      </c>
      <c r="M153" s="118">
        <v>8.49999999999973E-3</v>
      </c>
      <c r="N153" s="118">
        <v>5.6356100447830619E-3</v>
      </c>
      <c r="O153" s="118">
        <v>5.5449999999999999E-2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0.93178154941571556</v>
      </c>
      <c r="D154" s="118">
        <v>0</v>
      </c>
      <c r="E154" s="118">
        <v>0</v>
      </c>
      <c r="F154" s="119">
        <v>0.93178154941571556</v>
      </c>
      <c r="G154" s="118">
        <v>2.8500000000000001E-2</v>
      </c>
      <c r="H154" s="120">
        <v>3.0586568297978487</v>
      </c>
      <c r="I154" s="121">
        <v>0.90328154941571559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3.0700000000000002E-2</v>
      </c>
      <c r="H155" s="120" t="s">
        <v>105</v>
      </c>
      <c r="I155" s="121">
        <v>-3.0700000000000002E-2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540.72288531626907</v>
      </c>
      <c r="D156" s="118">
        <v>0</v>
      </c>
      <c r="E156" s="118">
        <v>-20</v>
      </c>
      <c r="F156" s="119">
        <v>520.72288531626907</v>
      </c>
      <c r="G156" s="118">
        <v>107.3334</v>
      </c>
      <c r="H156" s="120">
        <v>20.612383866095957</v>
      </c>
      <c r="I156" s="121">
        <v>413.38948531626909</v>
      </c>
      <c r="J156" s="118">
        <v>1.9115000000000038</v>
      </c>
      <c r="K156" s="118">
        <v>1.6069999999999993</v>
      </c>
      <c r="L156" s="118">
        <v>0.26739999999999498</v>
      </c>
      <c r="M156" s="118">
        <v>0.23810000000000286</v>
      </c>
      <c r="N156" s="118">
        <v>4.5724896430351651E-2</v>
      </c>
      <c r="O156" s="118">
        <v>1.0060000000000002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1.1105</v>
      </c>
      <c r="H157" s="120">
        <v>31.090511757350217</v>
      </c>
      <c r="I157" s="121">
        <v>2.4613292727602429</v>
      </c>
      <c r="J157" s="118">
        <v>1.7900000000000027E-2</v>
      </c>
      <c r="K157" s="118">
        <v>1.0599999999999943E-2</v>
      </c>
      <c r="L157" s="118">
        <v>0</v>
      </c>
      <c r="M157" s="118">
        <v>1.540000000000008E-2</v>
      </c>
      <c r="N157" s="118">
        <v>0.4311516263513695</v>
      </c>
      <c r="O157" s="118">
        <v>1.0975000000000013E-2</v>
      </c>
      <c r="P157" s="104" t="s">
        <v>138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0.54353923715916741</v>
      </c>
      <c r="D158" s="118">
        <v>0</v>
      </c>
      <c r="E158" s="118">
        <v>-9.9999999999999978E-2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4249.0841161388398</v>
      </c>
      <c r="D159" s="118">
        <v>0</v>
      </c>
      <c r="E159" s="118">
        <v>-87.099999999999454</v>
      </c>
      <c r="F159" s="119">
        <v>4161.9841161388404</v>
      </c>
      <c r="G159" s="118">
        <v>1955.6478999999999</v>
      </c>
      <c r="H159" s="120">
        <v>46.988355683930273</v>
      </c>
      <c r="I159" s="121">
        <v>2206.3362161388404</v>
      </c>
      <c r="J159" s="118">
        <v>52.315299999999979</v>
      </c>
      <c r="K159" s="118">
        <v>22.764099999999871</v>
      </c>
      <c r="L159" s="118">
        <v>6.5976000000000568</v>
      </c>
      <c r="M159" s="118">
        <v>54.23050000000012</v>
      </c>
      <c r="N159" s="118">
        <v>1.302996323068885</v>
      </c>
      <c r="O159" s="118">
        <v>33.976875000000007</v>
      </c>
      <c r="P159" s="104" t="s">
        <v>138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0.46589077470785778</v>
      </c>
      <c r="D161" s="118">
        <v>0</v>
      </c>
      <c r="E161" s="118">
        <v>-0.5</v>
      </c>
      <c r="F161" s="119">
        <v>-3.410922529214222E-2</v>
      </c>
      <c r="G161" s="118">
        <v>0</v>
      </c>
      <c r="H161" s="120">
        <v>0</v>
      </c>
      <c r="I161" s="121">
        <v>-3.410922529214222E-2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9.0646484727995666</v>
      </c>
      <c r="D162" s="118">
        <v>0</v>
      </c>
      <c r="E162" s="118">
        <v>0</v>
      </c>
      <c r="F162" s="119">
        <v>9.0646484727995666</v>
      </c>
      <c r="G162" s="119">
        <v>1.1043000000000001</v>
      </c>
      <c r="H162" s="120">
        <v>12.182491172312865</v>
      </c>
      <c r="I162" s="121">
        <v>7.9603484727995664</v>
      </c>
      <c r="J162" s="118">
        <v>0</v>
      </c>
      <c r="K162" s="118">
        <v>5.2000000000000934E-3</v>
      </c>
      <c r="L162" s="118">
        <v>1.0199999999999987E-2</v>
      </c>
      <c r="M162" s="118">
        <v>0</v>
      </c>
      <c r="N162" s="118">
        <v>0</v>
      </c>
      <c r="O162" s="118">
        <v>3.8500000000000201E-3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37.385344613652464</v>
      </c>
      <c r="D163" s="118">
        <v>0</v>
      </c>
      <c r="E163" s="118">
        <v>67.599999999999994</v>
      </c>
      <c r="F163" s="119">
        <v>104.98534461365246</v>
      </c>
      <c r="G163" s="119">
        <v>34.216900000000003</v>
      </c>
      <c r="H163" s="120">
        <v>32.592072851614361</v>
      </c>
      <c r="I163" s="121">
        <v>70.768444613652463</v>
      </c>
      <c r="J163" s="118">
        <v>1.566900000000004</v>
      </c>
      <c r="K163" s="118">
        <v>0.18989999999999441</v>
      </c>
      <c r="L163" s="118">
        <v>0.11300000000000665</v>
      </c>
      <c r="M163" s="118">
        <v>2.3299999999998988E-2</v>
      </c>
      <c r="N163" s="118">
        <v>2.2193573860945368E-2</v>
      </c>
      <c r="O163" s="118">
        <v>0.473275000000001</v>
      </c>
      <c r="P163" s="104" t="s">
        <v>138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0</v>
      </c>
      <c r="E166" s="131">
        <v>-19.99999999999946</v>
      </c>
      <c r="F166" s="132">
        <v>4276</v>
      </c>
      <c r="G166" s="131">
        <v>1990.9691</v>
      </c>
      <c r="H166" s="133">
        <v>46.561485032740883</v>
      </c>
      <c r="I166" s="132">
        <v>2285.0308999999997</v>
      </c>
      <c r="J166" s="131">
        <v>53.882200000000012</v>
      </c>
      <c r="K166" s="131">
        <v>22.959199999999782</v>
      </c>
      <c r="L166" s="131">
        <v>6.7208000000000538</v>
      </c>
      <c r="M166" s="131">
        <v>54.253800000000183</v>
      </c>
      <c r="N166" s="131">
        <v>1.2687979420018753</v>
      </c>
      <c r="O166" s="141">
        <v>34.454000000000008</v>
      </c>
      <c r="P166" s="111" t="s">
        <v>138</v>
      </c>
      <c r="Q166" s="88"/>
      <c r="R166" s="88"/>
      <c r="S166" s="88"/>
      <c r="T166" s="88"/>
    </row>
    <row r="167" spans="1:20" x14ac:dyDescent="0.2">
      <c r="A167" s="89"/>
      <c r="B167" s="142" t="s">
        <v>183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182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43341</v>
      </c>
      <c r="K177" s="109">
        <v>43348</v>
      </c>
      <c r="L177" s="109">
        <v>43355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4" t="s">
        <v>106</v>
      </c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5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62.426000000000002</v>
      </c>
      <c r="H180" s="120">
        <v>59.037819536783971</v>
      </c>
      <c r="I180" s="121">
        <v>43.313000000000002</v>
      </c>
      <c r="J180" s="118">
        <v>0</v>
      </c>
      <c r="K180" s="118">
        <v>0</v>
      </c>
      <c r="L180" s="118">
        <v>0</v>
      </c>
      <c r="M180" s="118">
        <v>0.53099999999999881</v>
      </c>
      <c r="N180" s="118">
        <v>0.50217989578112032</v>
      </c>
      <c r="O180" s="118">
        <v>0.1327499999999997</v>
      </c>
      <c r="P180" s="104" t="s">
        <v>138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122.139</v>
      </c>
      <c r="D190" s="118">
        <v>0</v>
      </c>
      <c r="E190" s="118">
        <v>6.7999999999999972</v>
      </c>
      <c r="F190" s="119">
        <v>128.93899999999999</v>
      </c>
      <c r="G190" s="118">
        <v>62.426000000000002</v>
      </c>
      <c r="H190" s="120">
        <v>48.41514204391224</v>
      </c>
      <c r="I190" s="121">
        <v>66.512999999999991</v>
      </c>
      <c r="J190" s="118">
        <v>0</v>
      </c>
      <c r="K190" s="118">
        <v>0</v>
      </c>
      <c r="L190" s="118">
        <v>0</v>
      </c>
      <c r="M190" s="118">
        <v>0.53099999999999881</v>
      </c>
      <c r="N190" s="118">
        <v>0.41182264481654024</v>
      </c>
      <c r="O190" s="124">
        <v>0.1327499999999997</v>
      </c>
      <c r="P190" s="104" t="s">
        <v>138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6.7555555555555573</v>
      </c>
      <c r="D192" s="118">
        <v>0</v>
      </c>
      <c r="E192" s="118">
        <v>-6.8</v>
      </c>
      <c r="F192" s="119">
        <v>-4.444444444444251E-2</v>
      </c>
      <c r="G192" s="118">
        <v>0</v>
      </c>
      <c r="H192" s="120">
        <v>0</v>
      </c>
      <c r="I192" s="121">
        <v>-4.444444444444251E-2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22.280827886710242</v>
      </c>
      <c r="D197" s="118">
        <v>0</v>
      </c>
      <c r="E197" s="118">
        <v>0</v>
      </c>
      <c r="F197" s="119">
        <v>22.280827886710242</v>
      </c>
      <c r="G197" s="118">
        <v>0</v>
      </c>
      <c r="H197" s="120">
        <v>0</v>
      </c>
      <c r="I197" s="121">
        <v>22.280827886710242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3.8E-3</v>
      </c>
      <c r="H198" s="120" t="s">
        <v>105</v>
      </c>
      <c r="I198" s="121">
        <v>-3.8E-3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2.0921568627450982</v>
      </c>
      <c r="D202" s="118">
        <v>0</v>
      </c>
      <c r="E202" s="118">
        <v>0</v>
      </c>
      <c r="F202" s="119">
        <v>2.0921568627450982</v>
      </c>
      <c r="G202" s="118">
        <v>0</v>
      </c>
      <c r="H202" s="120">
        <v>0</v>
      </c>
      <c r="I202" s="121">
        <v>2.0921568627450982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62.4298</v>
      </c>
      <c r="H205" s="120">
        <v>37.218416706907753</v>
      </c>
      <c r="I205" s="121">
        <v>105.3092</v>
      </c>
      <c r="J205" s="118">
        <v>0</v>
      </c>
      <c r="K205" s="118">
        <v>0</v>
      </c>
      <c r="L205" s="118">
        <v>0</v>
      </c>
      <c r="M205" s="118">
        <v>0.53099999999999881</v>
      </c>
      <c r="N205" s="118">
        <v>0.31656323216425447</v>
      </c>
      <c r="O205" s="118">
        <v>0.1327499999999997</v>
      </c>
      <c r="P205" s="104" t="s">
        <v>138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62.6738</v>
      </c>
      <c r="H212" s="133">
        <v>37.363880790990763</v>
      </c>
      <c r="I212" s="132">
        <v>105.0652</v>
      </c>
      <c r="J212" s="131">
        <v>0</v>
      </c>
      <c r="K212" s="131">
        <v>0</v>
      </c>
      <c r="L212" s="131">
        <v>0</v>
      </c>
      <c r="M212" s="131">
        <v>0.53099999999999881</v>
      </c>
      <c r="N212" s="131">
        <v>0.31656323216425447</v>
      </c>
      <c r="O212" s="141">
        <v>0.1327499999999997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43341</v>
      </c>
      <c r="K217" s="109">
        <v>43348</v>
      </c>
      <c r="L217" s="109">
        <v>43355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4" t="s">
        <v>72</v>
      </c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5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5.8149210903873705E-2</v>
      </c>
      <c r="D232" s="118">
        <v>0</v>
      </c>
      <c r="E232" s="118">
        <v>-0.1</v>
      </c>
      <c r="F232" s="119">
        <v>-4.1850789096126301E-2</v>
      </c>
      <c r="G232" s="118">
        <v>0</v>
      </c>
      <c r="H232" s="120">
        <v>0</v>
      </c>
      <c r="I232" s="121">
        <v>-4.1850789096126301E-2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0.57567718794834966</v>
      </c>
      <c r="D235" s="118">
        <v>0</v>
      </c>
      <c r="E235" s="118">
        <v>-0.5</v>
      </c>
      <c r="F235" s="119">
        <v>7.5677187948349656E-2</v>
      </c>
      <c r="G235" s="118">
        <v>0</v>
      </c>
      <c r="H235" s="120">
        <v>0</v>
      </c>
      <c r="I235" s="121">
        <v>7.5677187948349656E-2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4.9434131994261108</v>
      </c>
      <c r="D237" s="118">
        <v>0</v>
      </c>
      <c r="E237" s="118">
        <v>0</v>
      </c>
      <c r="F237" s="119">
        <v>4.9434131994261108</v>
      </c>
      <c r="G237" s="118">
        <v>0</v>
      </c>
      <c r="H237" s="120">
        <v>0</v>
      </c>
      <c r="I237" s="121">
        <v>4.9434131994261108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1.7444763271162112E-2</v>
      </c>
      <c r="D238" s="118">
        <v>0</v>
      </c>
      <c r="E238" s="118">
        <v>0</v>
      </c>
      <c r="F238" s="119">
        <v>1.7444763271162112E-2</v>
      </c>
      <c r="G238" s="118">
        <v>0</v>
      </c>
      <c r="H238" s="120">
        <v>0</v>
      </c>
      <c r="I238" s="121">
        <v>1.7444763271162112E-2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5.8149210903873701E-3</v>
      </c>
      <c r="D242" s="118">
        <v>0</v>
      </c>
      <c r="E242" s="118">
        <v>0</v>
      </c>
      <c r="F242" s="119">
        <v>5.8149210903873701E-3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260.65300000000002</v>
      </c>
      <c r="D245" s="118">
        <v>0</v>
      </c>
      <c r="E245" s="118">
        <v>-254.00000000000003</v>
      </c>
      <c r="F245" s="119">
        <v>6.6529999999999978</v>
      </c>
      <c r="G245" s="118">
        <v>1.621</v>
      </c>
      <c r="H245" s="120">
        <v>24.36494814369458</v>
      </c>
      <c r="I245" s="121">
        <v>5.0319999999999983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260.65300000000002</v>
      </c>
      <c r="D252" s="131">
        <v>0</v>
      </c>
      <c r="E252" s="131">
        <v>-254.00000000000003</v>
      </c>
      <c r="F252" s="132">
        <v>6.6529999999999978</v>
      </c>
      <c r="G252" s="131">
        <v>1.621</v>
      </c>
      <c r="H252" s="133">
        <v>24.36494814369458</v>
      </c>
      <c r="I252" s="132">
        <v>5.0319999999999983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183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182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43341</v>
      </c>
      <c r="K263" s="109">
        <v>43348</v>
      </c>
      <c r="L263" s="109">
        <v>43355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4" t="s">
        <v>113</v>
      </c>
      <c r="D265" s="214"/>
      <c r="E265" s="214"/>
      <c r="F265" s="214"/>
      <c r="G265" s="214"/>
      <c r="H265" s="214"/>
      <c r="I265" s="214"/>
      <c r="J265" s="214"/>
      <c r="K265" s="214"/>
      <c r="L265" s="214"/>
      <c r="M265" s="214"/>
      <c r="N265" s="214"/>
      <c r="O265" s="215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13.375999999999999</v>
      </c>
      <c r="H266" s="120">
        <v>12.683000834407949</v>
      </c>
      <c r="I266" s="121">
        <v>92.087999999999994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125.06400000000001</v>
      </c>
      <c r="D276" s="118">
        <v>0</v>
      </c>
      <c r="E276" s="118">
        <v>7.7999999999999972</v>
      </c>
      <c r="F276" s="119">
        <v>132.864</v>
      </c>
      <c r="G276" s="118">
        <v>13.375999999999999</v>
      </c>
      <c r="H276" s="120">
        <v>10.067437379576107</v>
      </c>
      <c r="I276" s="121">
        <v>119.488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8.0359298928919181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2.6840311587147032</v>
      </c>
      <c r="D281" s="118">
        <v>0</v>
      </c>
      <c r="E281" s="118">
        <v>0</v>
      </c>
      <c r="F281" s="119">
        <v>2.6840311587147032</v>
      </c>
      <c r="G281" s="118">
        <v>0</v>
      </c>
      <c r="H281" s="120">
        <v>0</v>
      </c>
      <c r="I281" s="121">
        <v>2.6840311587147032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13.375999999999999</v>
      </c>
      <c r="H291" s="120">
        <v>7.9636112500297678</v>
      </c>
      <c r="I291" s="121">
        <v>154.58799999999999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13.375999999999999</v>
      </c>
      <c r="H298" s="133">
        <v>7.9636112500297678</v>
      </c>
      <c r="I298" s="132">
        <v>154.58799999999999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43341</v>
      </c>
      <c r="K303" s="109">
        <v>43348</v>
      </c>
      <c r="L303" s="109">
        <v>43355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4" t="s">
        <v>109</v>
      </c>
      <c r="D305" s="214"/>
      <c r="E305" s="214"/>
      <c r="F305" s="214"/>
      <c r="G305" s="214"/>
      <c r="H305" s="214"/>
      <c r="I305" s="214"/>
      <c r="J305" s="214"/>
      <c r="K305" s="214"/>
      <c r="L305" s="214"/>
      <c r="M305" s="214"/>
      <c r="N305" s="214"/>
      <c r="O305" s="215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717.38099999999997</v>
      </c>
      <c r="H306" s="120">
        <v>57.094876353127667</v>
      </c>
      <c r="I306" s="121">
        <v>539.09076388131655</v>
      </c>
      <c r="J306" s="118">
        <v>0</v>
      </c>
      <c r="K306" s="118">
        <v>7.8010000000000446</v>
      </c>
      <c r="L306" s="118">
        <v>5.5029999999999291</v>
      </c>
      <c r="M306" s="118">
        <v>7.1499999999999773</v>
      </c>
      <c r="N306" s="118">
        <v>0.56905377466766138</v>
      </c>
      <c r="O306" s="118">
        <v>5.1134999999999877</v>
      </c>
      <c r="P306" s="104" t="s">
        <v>138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68.693218594356836</v>
      </c>
      <c r="D313" s="118">
        <v>0</v>
      </c>
      <c r="E313" s="118">
        <v>-1.4000000000000057</v>
      </c>
      <c r="F313" s="119">
        <v>67.29321859435683</v>
      </c>
      <c r="G313" s="118">
        <v>2.3E-2</v>
      </c>
      <c r="H313" s="120">
        <v>3.4178778308470992E-2</v>
      </c>
      <c r="I313" s="121">
        <v>67.270218594356834</v>
      </c>
      <c r="J313" s="118">
        <v>0</v>
      </c>
      <c r="K313" s="118">
        <v>2.3E-2</v>
      </c>
      <c r="L313" s="118">
        <v>0</v>
      </c>
      <c r="M313" s="118">
        <v>0</v>
      </c>
      <c r="N313" s="118">
        <v>0</v>
      </c>
      <c r="O313" s="118">
        <v>5.7499999999999999E-3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1525.3649824756733</v>
      </c>
      <c r="D316" s="118">
        <v>0</v>
      </c>
      <c r="E316" s="118">
        <v>71.900000000000091</v>
      </c>
      <c r="F316" s="119">
        <v>1597.2649824756734</v>
      </c>
      <c r="G316" s="118">
        <v>717.404</v>
      </c>
      <c r="H316" s="120">
        <v>44.914526260261646</v>
      </c>
      <c r="I316" s="121">
        <v>879.86098247567338</v>
      </c>
      <c r="J316" s="118">
        <v>0</v>
      </c>
      <c r="K316" s="118">
        <v>7.8240000000000443</v>
      </c>
      <c r="L316" s="118">
        <v>5.5029999999999291</v>
      </c>
      <c r="M316" s="118">
        <v>7.1499999999999773</v>
      </c>
      <c r="N316" s="118">
        <v>0.44764018985239806</v>
      </c>
      <c r="O316" s="124">
        <v>5.1192499999999876</v>
      </c>
      <c r="P316" s="104" t="s">
        <v>138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71.949619974779495</v>
      </c>
      <c r="D318" s="118">
        <v>0</v>
      </c>
      <c r="E318" s="118">
        <v>-70.100000000000009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147.72125255595975</v>
      </c>
      <c r="D323" s="118">
        <v>0</v>
      </c>
      <c r="E323" s="118">
        <v>0.80000000000001137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6.2705904711302933</v>
      </c>
      <c r="D324" s="118">
        <v>0</v>
      </c>
      <c r="E324" s="118">
        <v>0</v>
      </c>
      <c r="F324" s="119">
        <v>6.2705904711302933</v>
      </c>
      <c r="G324" s="118">
        <v>2.3100000000000002E-2</v>
      </c>
      <c r="H324" s="120">
        <v>0.36838636020566262</v>
      </c>
      <c r="I324" s="121">
        <v>6.247490471130293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717.4271</v>
      </c>
      <c r="H331" s="120">
        <v>32.115286447744033</v>
      </c>
      <c r="I331" s="121">
        <v>1516.4844709503391</v>
      </c>
      <c r="J331" s="118">
        <v>0</v>
      </c>
      <c r="K331" s="118">
        <v>7.8240000000000691</v>
      </c>
      <c r="L331" s="118">
        <v>5.5029999999999291</v>
      </c>
      <c r="M331" s="118">
        <v>7.1499999999999773</v>
      </c>
      <c r="N331" s="118">
        <v>0.32006638458648845</v>
      </c>
      <c r="O331" s="118">
        <v>5.1192499999999939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8.1429049660748237E-2</v>
      </c>
      <c r="D335" s="118">
        <v>0</v>
      </c>
      <c r="E335" s="118">
        <v>0</v>
      </c>
      <c r="F335" s="119">
        <v>8.1429049660748237E-2</v>
      </c>
      <c r="G335" s="119">
        <v>0</v>
      </c>
      <c r="H335" s="120">
        <v>0</v>
      </c>
      <c r="I335" s="121">
        <v>8.1429049660748237E-2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2233.9929999999999</v>
      </c>
      <c r="G338" s="131">
        <v>718.01909999999998</v>
      </c>
      <c r="H338" s="133">
        <v>32.140615480890048</v>
      </c>
      <c r="I338" s="132">
        <v>1515.9739</v>
      </c>
      <c r="J338" s="131">
        <v>0</v>
      </c>
      <c r="K338" s="131">
        <v>7.8240000000000691</v>
      </c>
      <c r="L338" s="131">
        <v>5.5029999999999291</v>
      </c>
      <c r="M338" s="131">
        <v>7.1499999999999773</v>
      </c>
      <c r="N338" s="131">
        <v>0.320054718166081</v>
      </c>
      <c r="O338" s="141">
        <v>5.1192499999999939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183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182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43341</v>
      </c>
      <c r="K349" s="109">
        <v>43348</v>
      </c>
      <c r="L349" s="109">
        <v>43355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4" t="s">
        <v>104</v>
      </c>
      <c r="D351" s="214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5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43341</v>
      </c>
      <c r="K389" s="109">
        <v>43348</v>
      </c>
      <c r="L389" s="109">
        <v>43355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4" t="s">
        <v>107</v>
      </c>
      <c r="D391" s="214"/>
      <c r="E391" s="214"/>
      <c r="F391" s="214"/>
      <c r="G391" s="214"/>
      <c r="H391" s="214"/>
      <c r="I391" s="214"/>
      <c r="J391" s="214"/>
      <c r="K391" s="214"/>
      <c r="L391" s="214"/>
      <c r="M391" s="214"/>
      <c r="N391" s="214"/>
      <c r="O391" s="215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317.03594864686772</v>
      </c>
      <c r="D392" s="118">
        <v>0</v>
      </c>
      <c r="E392" s="118">
        <v>-4</v>
      </c>
      <c r="F392" s="119">
        <v>313.03594864686772</v>
      </c>
      <c r="G392" s="118">
        <v>91.639300000000006</v>
      </c>
      <c r="H392" s="120">
        <v>29.274369412241931</v>
      </c>
      <c r="I392" s="121">
        <v>221.39664864686773</v>
      </c>
      <c r="J392" s="118">
        <v>0</v>
      </c>
      <c r="K392" s="118">
        <v>4.600000000000648E-2</v>
      </c>
      <c r="L392" s="118">
        <v>9.3000000000003524E-2</v>
      </c>
      <c r="M392" s="118">
        <v>6.2530000000000001</v>
      </c>
      <c r="N392" s="118">
        <v>1.9975341576676031</v>
      </c>
      <c r="O392" s="118">
        <v>1.5980000000000025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0.84835143019164128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7.3626695966490043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9.9999999999999645E-2</v>
      </c>
      <c r="G395" s="118">
        <v>0</v>
      </c>
      <c r="H395" s="120">
        <v>0</v>
      </c>
      <c r="I395" s="121">
        <v>9.9999999999999645E-2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12.104000000000001</v>
      </c>
      <c r="H399" s="120">
        <v>7.3340436924737356</v>
      </c>
      <c r="I399" s="121">
        <v>152.93455863882073</v>
      </c>
      <c r="J399" s="118">
        <v>0</v>
      </c>
      <c r="K399" s="118">
        <v>0.13199999999999967</v>
      </c>
      <c r="L399" s="118">
        <v>4.4999999999999929E-2</v>
      </c>
      <c r="M399" s="118">
        <v>8.8000000000000966E-2</v>
      </c>
      <c r="N399" s="118">
        <v>5.3320872846802363E-2</v>
      </c>
      <c r="O399" s="118">
        <v>6.6250000000000142E-2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494.5228587158802</v>
      </c>
      <c r="D402" s="118">
        <v>0</v>
      </c>
      <c r="E402" s="118">
        <v>-11.900000000000034</v>
      </c>
      <c r="F402" s="119">
        <v>482.62285871588017</v>
      </c>
      <c r="G402" s="118">
        <v>103.85730000000001</v>
      </c>
      <c r="H402" s="120">
        <v>21.519349555123487</v>
      </c>
      <c r="I402" s="121">
        <v>378.76555871588016</v>
      </c>
      <c r="J402" s="118">
        <v>0</v>
      </c>
      <c r="K402" s="118">
        <v>0.17800000000000615</v>
      </c>
      <c r="L402" s="118">
        <v>0.13800000000000345</v>
      </c>
      <c r="M402" s="118">
        <v>6.3410000000000011</v>
      </c>
      <c r="N402" s="118">
        <v>1.3138623431288705</v>
      </c>
      <c r="O402" s="124">
        <v>1.6642500000000027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12.9</v>
      </c>
      <c r="F404" s="119">
        <v>12.9</v>
      </c>
      <c r="G404" s="118">
        <v>0</v>
      </c>
      <c r="H404" s="120">
        <v>0</v>
      </c>
      <c r="I404" s="121">
        <v>12.9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42.015744261392882</v>
      </c>
      <c r="D405" s="118">
        <v>0</v>
      </c>
      <c r="E405" s="118">
        <v>0</v>
      </c>
      <c r="F405" s="119">
        <v>42.015744261392882</v>
      </c>
      <c r="G405" s="118">
        <v>0</v>
      </c>
      <c r="H405" s="120">
        <v>0</v>
      </c>
      <c r="I405" s="121">
        <v>42.015744261392882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0.58626619899617971</v>
      </c>
      <c r="D407" s="118">
        <v>0</v>
      </c>
      <c r="E407" s="118">
        <v>0</v>
      </c>
      <c r="F407" s="119">
        <v>0.58626619899617971</v>
      </c>
      <c r="G407" s="118">
        <v>0</v>
      </c>
      <c r="H407" s="120">
        <v>0</v>
      </c>
      <c r="I407" s="121">
        <v>0.58626619899617971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0.40722379066618736</v>
      </c>
      <c r="D408" s="118">
        <v>3.9</v>
      </c>
      <c r="E408" s="118">
        <v>3.9</v>
      </c>
      <c r="F408" s="119">
        <v>4.3072237906661872</v>
      </c>
      <c r="G408" s="118">
        <v>5.5119999999999996</v>
      </c>
      <c r="H408" s="120">
        <v>127.97106135846897</v>
      </c>
      <c r="I408" s="121">
        <v>-1.2047762093338124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269.80342144182839</v>
      </c>
      <c r="D409" s="118">
        <v>0</v>
      </c>
      <c r="E409" s="118">
        <v>-10.5</v>
      </c>
      <c r="F409" s="119">
        <v>259.30342144182839</v>
      </c>
      <c r="G409" s="118">
        <v>11.853400000000001</v>
      </c>
      <c r="H409" s="120">
        <v>4.57124704876259</v>
      </c>
      <c r="I409" s="121">
        <v>247.4500214418284</v>
      </c>
      <c r="J409" s="118">
        <v>0.92980000000000018</v>
      </c>
      <c r="K409" s="118">
        <v>0.53669999999999973</v>
      </c>
      <c r="L409" s="118">
        <v>0</v>
      </c>
      <c r="M409" s="118">
        <v>1.8215000000000003</v>
      </c>
      <c r="N409" s="118">
        <v>0.70245891468448363</v>
      </c>
      <c r="O409" s="118">
        <v>0.82200000000000006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0.43519999999999998</v>
      </c>
      <c r="H410" s="120">
        <v>18.856337146708722</v>
      </c>
      <c r="I410" s="121">
        <v>1.8727774009872427</v>
      </c>
      <c r="J410" s="118">
        <v>0</v>
      </c>
      <c r="K410" s="118">
        <v>9.000000000000008E-3</v>
      </c>
      <c r="L410" s="118">
        <v>5.0000000000000044E-3</v>
      </c>
      <c r="M410" s="118">
        <v>5.4900000000000004E-2</v>
      </c>
      <c r="N410" s="118">
        <v>2.3787061336266291</v>
      </c>
      <c r="O410" s="118">
        <v>1.7225000000000004E-2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0.48855516583014968</v>
      </c>
      <c r="D411" s="118">
        <v>0</v>
      </c>
      <c r="E411" s="118">
        <v>-0.5</v>
      </c>
      <c r="F411" s="119">
        <v>-1.1444834169850315E-2</v>
      </c>
      <c r="G411" s="118">
        <v>0</v>
      </c>
      <c r="H411" s="120">
        <v>0</v>
      </c>
      <c r="I411" s="121">
        <v>-1.1444834169850315E-2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37.862894683719297</v>
      </c>
      <c r="D414" s="118">
        <v>0</v>
      </c>
      <c r="E414" s="118">
        <v>0</v>
      </c>
      <c r="F414" s="119">
        <v>37.862894683719297</v>
      </c>
      <c r="G414" s="118">
        <v>8.1328999999999994</v>
      </c>
      <c r="H414" s="120">
        <v>21.479868530752018</v>
      </c>
      <c r="I414" s="121">
        <v>29.729994683719298</v>
      </c>
      <c r="J414" s="118">
        <v>1.5500000000000291E-2</v>
      </c>
      <c r="K414" s="118">
        <v>4.5499999999999652E-2</v>
      </c>
      <c r="L414" s="118">
        <v>0.41479999999999961</v>
      </c>
      <c r="M414" s="118">
        <v>0.29389999999999983</v>
      </c>
      <c r="N414" s="118">
        <v>0.77622168736711561</v>
      </c>
      <c r="O414" s="118">
        <v>0.19242499999999985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847.99494165930059</v>
      </c>
      <c r="D417" s="118">
        <v>3.8999999999999773</v>
      </c>
      <c r="E417" s="118">
        <v>-6.1000000000000227</v>
      </c>
      <c r="F417" s="119">
        <v>841.89494165930057</v>
      </c>
      <c r="G417" s="118">
        <v>129.79080000000002</v>
      </c>
      <c r="H417" s="120">
        <v>15.41650787735983</v>
      </c>
      <c r="I417" s="121">
        <v>712.10414165930058</v>
      </c>
      <c r="J417" s="118">
        <v>0.94530000000000314</v>
      </c>
      <c r="K417" s="118">
        <v>0.76920000000002631</v>
      </c>
      <c r="L417" s="118">
        <v>0.55779999999998608</v>
      </c>
      <c r="M417" s="118">
        <v>8.5113000000000056</v>
      </c>
      <c r="N417" s="118">
        <v>1.0109693714544696</v>
      </c>
      <c r="O417" s="118">
        <v>2.6959000000000053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15.702058340699583</v>
      </c>
      <c r="D421" s="118">
        <v>-3.9</v>
      </c>
      <c r="E421" s="118">
        <v>-3.9</v>
      </c>
      <c r="F421" s="119">
        <v>11.802058340699585</v>
      </c>
      <c r="G421" s="119">
        <v>0</v>
      </c>
      <c r="H421" s="120">
        <v>0</v>
      </c>
      <c r="I421" s="121">
        <v>11.802058340699585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863.69700000000023</v>
      </c>
      <c r="D424" s="131">
        <v>-2.2648549702353193E-14</v>
      </c>
      <c r="E424" s="131">
        <v>-10.000000000000023</v>
      </c>
      <c r="F424" s="132">
        <v>853.697</v>
      </c>
      <c r="G424" s="131">
        <v>129.9128</v>
      </c>
      <c r="H424" s="133">
        <v>15.217670906656577</v>
      </c>
      <c r="I424" s="132">
        <v>723.78420000000006</v>
      </c>
      <c r="J424" s="131">
        <v>0.94530000000000314</v>
      </c>
      <c r="K424" s="131">
        <v>0.76920000000002631</v>
      </c>
      <c r="L424" s="131">
        <v>0.55779999999998608</v>
      </c>
      <c r="M424" s="131">
        <v>8.5113000000000056</v>
      </c>
      <c r="N424" s="131">
        <v>0.99699307834044226</v>
      </c>
      <c r="O424" s="141">
        <v>2.6959000000000053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183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2:F464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9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89" customWidth="1"/>
    <col min="2" max="2" width="15" style="89" customWidth="1"/>
    <col min="3" max="3" width="8.28515625" style="89" customWidth="1"/>
    <col min="4" max="5" width="5.85546875" style="89" bestFit="1" customWidth="1"/>
    <col min="6" max="6" width="6.7109375" style="149" bestFit="1" customWidth="1"/>
    <col min="7" max="7" width="6.5703125" style="89" bestFit="1" customWidth="1"/>
    <col min="8" max="8" width="6.7109375" style="89" customWidth="1"/>
    <col min="9" max="9" width="5.7109375" style="149" customWidth="1"/>
    <col min="10" max="12" width="6" style="89" customWidth="1"/>
    <col min="13" max="13" width="5.42578125" style="89" bestFit="1" customWidth="1"/>
    <col min="14" max="14" width="5.5703125" style="89" customWidth="1"/>
    <col min="15" max="15" width="5.7109375" style="89" customWidth="1"/>
    <col min="16" max="16" width="6" style="89" bestFit="1" customWidth="1"/>
    <col min="17" max="16384" width="9.14062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43341</v>
      </c>
      <c r="K6" s="109">
        <v>43348</v>
      </c>
      <c r="L6" s="109">
        <v>43355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4" t="s">
        <v>141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0.36201906106600779</v>
      </c>
      <c r="D21" s="118">
        <v>0</v>
      </c>
      <c r="E21" s="118">
        <v>0</v>
      </c>
      <c r="F21" s="150">
        <v>0.36201906106600779</v>
      </c>
      <c r="G21" s="139">
        <v>0</v>
      </c>
      <c r="H21" s="120">
        <v>0</v>
      </c>
      <c r="I21" s="150">
        <v>0.36201906106600779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43341</v>
      </c>
      <c r="K28" s="109">
        <v>43348</v>
      </c>
      <c r="L28" s="109">
        <v>43355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4" t="s">
        <v>68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5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3.3300000000000003E-2</v>
      </c>
      <c r="H31" s="120">
        <v>1.4600245831370686</v>
      </c>
      <c r="I31" s="121">
        <v>2.2474835145111229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5.8835869463926471</v>
      </c>
      <c r="D36" s="139">
        <v>0</v>
      </c>
      <c r="E36" s="118">
        <v>-2.0000000000000004</v>
      </c>
      <c r="F36" s="139">
        <v>3.8835869463926467</v>
      </c>
      <c r="G36" s="139">
        <v>3.3300000000000003E-2</v>
      </c>
      <c r="H36" s="120">
        <v>0.85745473088819157</v>
      </c>
      <c r="I36" s="121">
        <v>3.8502869463926466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3.8375089390289419</v>
      </c>
      <c r="D38" s="118">
        <v>0</v>
      </c>
      <c r="E38" s="118">
        <v>-2.2000000000000002</v>
      </c>
      <c r="F38" s="119">
        <v>1.6375089390289417</v>
      </c>
      <c r="G38" s="118">
        <v>0.41170000000000001</v>
      </c>
      <c r="H38" s="120">
        <v>25.141847484761946</v>
      </c>
      <c r="I38" s="121">
        <v>1.2258089390289417</v>
      </c>
      <c r="J38" s="118">
        <v>0</v>
      </c>
      <c r="K38" s="118">
        <v>7.4000000000000177E-3</v>
      </c>
      <c r="L38" s="118">
        <v>5.4599999999999982E-2</v>
      </c>
      <c r="M38" s="118">
        <v>1.8000000000000238E-3</v>
      </c>
      <c r="N38" s="118">
        <v>0.10992306405774133</v>
      </c>
      <c r="O38" s="118">
        <v>1.5950000000000006E-2</v>
      </c>
      <c r="P38" s="104" t="s">
        <v>138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5.1469382539274656E-5</v>
      </c>
      <c r="D39" s="118">
        <v>0</v>
      </c>
      <c r="E39" s="118">
        <v>0</v>
      </c>
      <c r="F39" s="119">
        <v>5.1469382539274656E-5</v>
      </c>
      <c r="G39" s="118">
        <v>0</v>
      </c>
      <c r="H39" s="120">
        <v>0</v>
      </c>
      <c r="I39" s="121">
        <v>5.1469382539274656E-5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0.90155697840191795</v>
      </c>
      <c r="D40" s="118">
        <v>0</v>
      </c>
      <c r="E40" s="118">
        <v>11.5</v>
      </c>
      <c r="F40" s="119">
        <v>12.401556978401917</v>
      </c>
      <c r="G40" s="118">
        <v>3.157</v>
      </c>
      <c r="H40" s="120">
        <v>25.456481032971197</v>
      </c>
      <c r="I40" s="121">
        <v>9.244556978401917</v>
      </c>
      <c r="J40" s="118">
        <v>0.49299999999999988</v>
      </c>
      <c r="K40" s="118">
        <v>0.31899999999999995</v>
      </c>
      <c r="L40" s="118">
        <v>0.56700000000000017</v>
      </c>
      <c r="M40" s="118">
        <v>0.33499999999999996</v>
      </c>
      <c r="N40" s="118">
        <v>2.701273723802772</v>
      </c>
      <c r="O40" s="118">
        <v>0.42849999999999999</v>
      </c>
      <c r="P40" s="104">
        <v>19.574228654380203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1.0738104917223299E-3</v>
      </c>
      <c r="D41" s="118">
        <v>0</v>
      </c>
      <c r="E41" s="118">
        <v>0</v>
      </c>
      <c r="F41" s="119">
        <v>1.0738104917223299E-3</v>
      </c>
      <c r="G41" s="118">
        <v>0</v>
      </c>
      <c r="H41" s="120">
        <v>0</v>
      </c>
      <c r="I41" s="121">
        <v>1.0738104917223299E-3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4.7401911973051218</v>
      </c>
      <c r="D43" s="139">
        <v>0</v>
      </c>
      <c r="E43" s="118">
        <v>9.2999999999999972</v>
      </c>
      <c r="F43" s="150">
        <v>14.04019119730512</v>
      </c>
      <c r="G43" s="139">
        <v>3.5687000000000002</v>
      </c>
      <c r="H43" s="120">
        <v>25.417745028180086</v>
      </c>
      <c r="I43" s="121">
        <v>10.47149119730512</v>
      </c>
      <c r="J43" s="118">
        <v>0.49299999999999988</v>
      </c>
      <c r="K43" s="118">
        <v>0.32639999999999997</v>
      </c>
      <c r="L43" s="118">
        <v>0.62160000000000015</v>
      </c>
      <c r="M43" s="118">
        <v>0.33679999999999999</v>
      </c>
      <c r="N43" s="118">
        <v>2.3988277315243791</v>
      </c>
      <c r="O43" s="118">
        <v>0.44445000000000001</v>
      </c>
      <c r="P43" s="104">
        <v>21.560560686927932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10.62377814369777</v>
      </c>
      <c r="D45" s="151">
        <v>0</v>
      </c>
      <c r="E45" s="151">
        <v>7.2999999999999972</v>
      </c>
      <c r="F45" s="152">
        <v>17.923778143697767</v>
      </c>
      <c r="G45" s="151">
        <v>3.6020000000000003</v>
      </c>
      <c r="H45" s="133">
        <v>20.09620946611923</v>
      </c>
      <c r="I45" s="152">
        <v>14.321778143697767</v>
      </c>
      <c r="J45" s="151">
        <v>0.49299999999999988</v>
      </c>
      <c r="K45" s="151">
        <v>0.32639999999999997</v>
      </c>
      <c r="L45" s="151">
        <v>0.62160000000000015</v>
      </c>
      <c r="M45" s="151">
        <v>0.33679999999999999</v>
      </c>
      <c r="N45" s="131">
        <v>1.8790681144333581</v>
      </c>
      <c r="O45" s="151">
        <v>0.44445000000000001</v>
      </c>
      <c r="P45" s="111">
        <v>30.223598028344618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43341</v>
      </c>
      <c r="K50" s="109">
        <v>43348</v>
      </c>
      <c r="L50" s="109">
        <v>43355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4" t="s">
        <v>69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5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183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43341</v>
      </c>
      <c r="K74" s="109">
        <v>43348</v>
      </c>
      <c r="L74" s="109">
        <v>43355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4" t="s">
        <v>71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5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0.77643231519971079</v>
      </c>
      <c r="D77" s="118">
        <v>0</v>
      </c>
      <c r="E77" s="118">
        <v>0</v>
      </c>
      <c r="F77" s="119">
        <v>0.77643231519971079</v>
      </c>
      <c r="G77" s="118">
        <v>1.1043000000000001</v>
      </c>
      <c r="H77" s="120">
        <v>142.2274650837989</v>
      </c>
      <c r="I77" s="121">
        <v>-0.32786768480028927</v>
      </c>
      <c r="J77" s="118">
        <v>0</v>
      </c>
      <c r="K77" s="118">
        <v>5.2000000000000934E-3</v>
      </c>
      <c r="L77" s="118">
        <v>1.0199999999999987E-2</v>
      </c>
      <c r="M77" s="118">
        <v>0</v>
      </c>
      <c r="N77" s="118">
        <v>0</v>
      </c>
      <c r="O77" s="118">
        <v>3.8500000000000201E-3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0.38821615759985539</v>
      </c>
      <c r="D78" s="118">
        <v>0</v>
      </c>
      <c r="E78" s="118">
        <v>0</v>
      </c>
      <c r="F78" s="119">
        <v>0.38821615759985539</v>
      </c>
      <c r="G78" s="118">
        <v>0</v>
      </c>
      <c r="H78" s="120">
        <v>0</v>
      </c>
      <c r="I78" s="121">
        <v>0.38821615759985539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9.0646484727995666</v>
      </c>
      <c r="D82" s="139">
        <v>0</v>
      </c>
      <c r="E82" s="118">
        <v>0</v>
      </c>
      <c r="F82" s="150">
        <v>9.0646484727995666</v>
      </c>
      <c r="G82" s="139">
        <v>1.1043000000000001</v>
      </c>
      <c r="H82" s="120">
        <v>12.182491172312865</v>
      </c>
      <c r="I82" s="121">
        <v>7.9603484727995664</v>
      </c>
      <c r="J82" s="118">
        <v>0</v>
      </c>
      <c r="K82" s="118">
        <v>5.2000000000000934E-3</v>
      </c>
      <c r="L82" s="118">
        <v>1.0199999999999987E-2</v>
      </c>
      <c r="M82" s="118">
        <v>0</v>
      </c>
      <c r="N82" s="118">
        <v>0</v>
      </c>
      <c r="O82" s="118">
        <v>3.8500000000000201E-3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37.006002435672968</v>
      </c>
      <c r="D84" s="118">
        <v>0</v>
      </c>
      <c r="E84" s="118">
        <v>67.599999999999994</v>
      </c>
      <c r="F84" s="119">
        <v>104.60600243567296</v>
      </c>
      <c r="G84" s="118">
        <v>34.216900000000003</v>
      </c>
      <c r="H84" s="120">
        <v>32.710264423919213</v>
      </c>
      <c r="I84" s="121">
        <v>70.389102435672953</v>
      </c>
      <c r="J84" s="118">
        <v>1.566900000000004</v>
      </c>
      <c r="K84" s="118">
        <v>0.18989999999999441</v>
      </c>
      <c r="L84" s="118">
        <v>0.11300000000000665</v>
      </c>
      <c r="M84" s="118">
        <v>2.3299999999998988E-2</v>
      </c>
      <c r="N84" s="118">
        <v>2.227405641882475E-2</v>
      </c>
      <c r="O84" s="118">
        <v>0.473275000000001</v>
      </c>
      <c r="P84" s="104" t="s">
        <v>138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9.6088599146610984E-2</v>
      </c>
      <c r="D85" s="118">
        <v>0</v>
      </c>
      <c r="E85" s="118">
        <v>0</v>
      </c>
      <c r="F85" s="119">
        <v>9.6088599146610984E-2</v>
      </c>
      <c r="G85" s="118">
        <v>0</v>
      </c>
      <c r="H85" s="120">
        <v>0</v>
      </c>
      <c r="I85" s="121">
        <v>9.6088599146610984E-2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8.3253578832882327E-2</v>
      </c>
      <c r="D87" s="118">
        <v>0</v>
      </c>
      <c r="E87" s="118">
        <v>0</v>
      </c>
      <c r="F87" s="119">
        <v>8.3253578832882327E-2</v>
      </c>
      <c r="G87" s="118">
        <v>0</v>
      </c>
      <c r="H87" s="120">
        <v>0</v>
      </c>
      <c r="I87" s="121">
        <v>8.3253578832882327E-2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37.385344613652464</v>
      </c>
      <c r="D89" s="139">
        <v>0</v>
      </c>
      <c r="E89" s="139">
        <v>67.599999999999994</v>
      </c>
      <c r="F89" s="150">
        <v>104.98534461365246</v>
      </c>
      <c r="G89" s="139">
        <v>34.216900000000003</v>
      </c>
      <c r="H89" s="120">
        <v>32.592072851614361</v>
      </c>
      <c r="I89" s="121">
        <v>70.768444613652463</v>
      </c>
      <c r="J89" s="118">
        <v>1.566900000000004</v>
      </c>
      <c r="K89" s="118">
        <v>0.18989999999999441</v>
      </c>
      <c r="L89" s="118">
        <v>0.11300000000000665</v>
      </c>
      <c r="M89" s="118">
        <v>2.3299999999998988E-2</v>
      </c>
      <c r="N89" s="118">
        <v>2.2193573860945368E-2</v>
      </c>
      <c r="O89" s="118">
        <v>0.473275000000001</v>
      </c>
      <c r="P89" s="104" t="s">
        <v>138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46.449993086452032</v>
      </c>
      <c r="D91" s="151">
        <v>0</v>
      </c>
      <c r="E91" s="151">
        <v>67.599999999999994</v>
      </c>
      <c r="F91" s="152">
        <v>114.04999308645202</v>
      </c>
      <c r="G91" s="151">
        <v>35.321200000000005</v>
      </c>
      <c r="H91" s="133">
        <v>30.969927348637256</v>
      </c>
      <c r="I91" s="132">
        <v>78.728793086452015</v>
      </c>
      <c r="J91" s="151">
        <v>1.566900000000004</v>
      </c>
      <c r="K91" s="151">
        <v>0.1950999999999945</v>
      </c>
      <c r="L91" s="151">
        <v>0.12320000000000664</v>
      </c>
      <c r="M91" s="151">
        <v>2.3299999999998988E-2</v>
      </c>
      <c r="N91" s="131">
        <v>2.0429637362921322E-2</v>
      </c>
      <c r="O91" s="151">
        <v>0.47712500000000102</v>
      </c>
      <c r="P91" s="111" t="s">
        <v>138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43341</v>
      </c>
      <c r="K96" s="109">
        <v>43348</v>
      </c>
      <c r="L96" s="109">
        <v>43355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4" t="s">
        <v>142</v>
      </c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5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43341</v>
      </c>
      <c r="K118" s="109">
        <v>43348</v>
      </c>
      <c r="L118" s="109">
        <v>43355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4" t="s">
        <v>72</v>
      </c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5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183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43341</v>
      </c>
      <c r="K142" s="109">
        <v>43348</v>
      </c>
      <c r="L142" s="109">
        <v>43355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4" t="s">
        <v>143</v>
      </c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5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43341</v>
      </c>
      <c r="K164" s="109">
        <v>43348</v>
      </c>
      <c r="L164" s="109">
        <v>43355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4" t="s">
        <v>144</v>
      </c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5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4.0884694822038554E-2</v>
      </c>
      <c r="D174" s="118">
        <v>0</v>
      </c>
      <c r="E174" s="118">
        <v>0</v>
      </c>
      <c r="F174" s="119">
        <v>4.0884694822038554E-2</v>
      </c>
      <c r="G174" s="118">
        <v>0</v>
      </c>
      <c r="H174" s="120">
        <v>0</v>
      </c>
      <c r="I174" s="121">
        <v>4.0884694822038554E-2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4.0544354838709683E-2</v>
      </c>
      <c r="D177" s="118">
        <v>0</v>
      </c>
      <c r="E177" s="118">
        <v>0</v>
      </c>
      <c r="F177" s="119">
        <v>4.0544354838709683E-2</v>
      </c>
      <c r="G177" s="118">
        <v>0</v>
      </c>
      <c r="H177" s="120">
        <v>0</v>
      </c>
      <c r="I177" s="121">
        <v>4.0544354838709683E-2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8.1429049660748237E-2</v>
      </c>
      <c r="D179" s="139">
        <v>0</v>
      </c>
      <c r="E179" s="139">
        <v>0</v>
      </c>
      <c r="F179" s="150">
        <v>8.1429049660748237E-2</v>
      </c>
      <c r="G179" s="139">
        <v>0</v>
      </c>
      <c r="H179" s="120">
        <v>0</v>
      </c>
      <c r="I179" s="121">
        <v>8.1429049660748237E-2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8.1429049660748237E-2</v>
      </c>
      <c r="D181" s="151">
        <v>0</v>
      </c>
      <c r="E181" s="151">
        <v>0</v>
      </c>
      <c r="F181" s="152">
        <v>8.1429049660748237E-2</v>
      </c>
      <c r="G181" s="151">
        <v>0</v>
      </c>
      <c r="H181" s="133">
        <v>0</v>
      </c>
      <c r="I181" s="132">
        <v>8.1429049660748237E-2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43341</v>
      </c>
      <c r="K186" s="109">
        <v>43348</v>
      </c>
      <c r="L186" s="109">
        <v>43355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4" t="s">
        <v>145</v>
      </c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5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3.9340194468998613</v>
      </c>
      <c r="D199" s="118">
        <v>-3.9</v>
      </c>
      <c r="E199" s="118">
        <v>-3.9</v>
      </c>
      <c r="F199" s="119">
        <v>3.4019446899861361E-2</v>
      </c>
      <c r="G199" s="118">
        <v>0</v>
      </c>
      <c r="H199" s="120">
        <v>0</v>
      </c>
      <c r="I199" s="121">
        <v>3.4019446899861361E-2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15.702058340699583</v>
      </c>
      <c r="D201" s="139">
        <v>-3.9</v>
      </c>
      <c r="E201" s="139">
        <v>-3.9</v>
      </c>
      <c r="F201" s="150">
        <v>11.802058340699585</v>
      </c>
      <c r="G201" s="139">
        <v>0</v>
      </c>
      <c r="H201" s="120">
        <v>0</v>
      </c>
      <c r="I201" s="121">
        <v>11.802058340699585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15.702058340699583</v>
      </c>
      <c r="D203" s="151">
        <v>-3.9</v>
      </c>
      <c r="E203" s="151">
        <v>-3.9</v>
      </c>
      <c r="F203" s="152">
        <v>11.802058340699585</v>
      </c>
      <c r="G203" s="151">
        <v>0</v>
      </c>
      <c r="H203" s="133">
        <v>0</v>
      </c>
      <c r="I203" s="152">
        <v>11.802058340699585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183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D27" sqref="D27"/>
    </sheetView>
  </sheetViews>
  <sheetFormatPr defaultRowHeight="12.75" x14ac:dyDescent="0.2"/>
  <cols>
    <col min="1" max="1" width="3.28515625" style="156" customWidth="1"/>
    <col min="2" max="2" width="15.28515625" style="156" bestFit="1" customWidth="1"/>
    <col min="3" max="5" width="9.140625" style="156"/>
    <col min="6" max="6" width="12.5703125" style="156" bestFit="1" customWidth="1"/>
    <col min="7" max="16384" width="9.140625" style="156"/>
  </cols>
  <sheetData>
    <row r="1" spans="1:6" ht="13.5" thickBot="1" x14ac:dyDescent="0.25">
      <c r="A1" s="155"/>
      <c r="B1" s="155"/>
      <c r="C1" s="155"/>
      <c r="D1" s="155"/>
      <c r="E1" s="155"/>
      <c r="F1" s="155"/>
    </row>
    <row r="2" spans="1:6" x14ac:dyDescent="0.2">
      <c r="A2" s="155"/>
      <c r="B2" s="157"/>
      <c r="C2" s="158"/>
      <c r="D2" s="157"/>
      <c r="E2" s="159"/>
      <c r="F2" s="157"/>
    </row>
    <row r="3" spans="1:6" x14ac:dyDescent="0.2">
      <c r="A3" s="155"/>
      <c r="B3" s="160" t="s">
        <v>37</v>
      </c>
      <c r="C3" s="161" t="s">
        <v>150</v>
      </c>
      <c r="D3" s="160" t="s">
        <v>151</v>
      </c>
      <c r="E3" s="162" t="s">
        <v>38</v>
      </c>
      <c r="F3" s="160" t="s">
        <v>152</v>
      </c>
    </row>
    <row r="4" spans="1:6" x14ac:dyDescent="0.2">
      <c r="A4" s="155"/>
      <c r="B4" s="160"/>
      <c r="C4" s="161" t="s">
        <v>46</v>
      </c>
      <c r="D4" s="160" t="s">
        <v>153</v>
      </c>
      <c r="E4" s="162" t="s">
        <v>20</v>
      </c>
      <c r="F4" s="160"/>
    </row>
    <row r="5" spans="1:6" ht="13.5" thickBot="1" x14ac:dyDescent="0.25">
      <c r="A5" s="155"/>
      <c r="B5" s="163"/>
      <c r="C5" s="164"/>
      <c r="D5" s="163"/>
      <c r="E5" s="165" t="s">
        <v>46</v>
      </c>
      <c r="F5" s="163"/>
    </row>
    <row r="6" spans="1:6" x14ac:dyDescent="0.2">
      <c r="A6" s="155"/>
      <c r="B6" s="160"/>
      <c r="C6" s="216" t="s">
        <v>154</v>
      </c>
      <c r="D6" s="217"/>
      <c r="E6" s="217"/>
      <c r="F6" s="218"/>
    </row>
    <row r="7" spans="1:6" x14ac:dyDescent="0.2">
      <c r="A7" s="155"/>
      <c r="B7" s="160" t="s">
        <v>74</v>
      </c>
      <c r="C7" s="166">
        <v>163</v>
      </c>
      <c r="D7" s="167"/>
      <c r="E7" s="168">
        <f>C7-D7</f>
        <v>163</v>
      </c>
      <c r="F7" s="167">
        <f>D7</f>
        <v>0</v>
      </c>
    </row>
    <row r="8" spans="1:6" x14ac:dyDescent="0.2">
      <c r="A8" s="155"/>
      <c r="B8" s="160" t="s">
        <v>155</v>
      </c>
      <c r="C8" s="166">
        <v>12.2</v>
      </c>
      <c r="D8" s="167"/>
      <c r="E8" s="168">
        <f t="shared" ref="E8:E32" si="0">C8-D8</f>
        <v>12.2</v>
      </c>
      <c r="F8" s="167">
        <f t="shared" ref="F8:F32" si="1">D8</f>
        <v>0</v>
      </c>
    </row>
    <row r="9" spans="1:6" x14ac:dyDescent="0.2">
      <c r="A9" s="155"/>
      <c r="B9" s="160" t="s">
        <v>76</v>
      </c>
      <c r="C9" s="166">
        <v>4.9000000000000004</v>
      </c>
      <c r="D9" s="167"/>
      <c r="E9" s="168">
        <f t="shared" si="0"/>
        <v>4.9000000000000004</v>
      </c>
      <c r="F9" s="167">
        <f t="shared" si="1"/>
        <v>0</v>
      </c>
    </row>
    <row r="10" spans="1:6" x14ac:dyDescent="0.2">
      <c r="A10" s="155"/>
      <c r="B10" s="160" t="s">
        <v>156</v>
      </c>
      <c r="C10" s="166">
        <v>15.3</v>
      </c>
      <c r="D10" s="167"/>
      <c r="E10" s="168">
        <f t="shared" si="0"/>
        <v>15.3</v>
      </c>
      <c r="F10" s="167">
        <f t="shared" si="1"/>
        <v>0</v>
      </c>
    </row>
    <row r="11" spans="1:6" x14ac:dyDescent="0.2">
      <c r="A11" s="155"/>
      <c r="B11" s="160" t="s">
        <v>157</v>
      </c>
      <c r="C11" s="166">
        <v>0</v>
      </c>
      <c r="D11" s="167"/>
      <c r="E11" s="168">
        <f t="shared" si="0"/>
        <v>0</v>
      </c>
      <c r="F11" s="167">
        <f t="shared" si="1"/>
        <v>0</v>
      </c>
    </row>
    <row r="12" spans="1:6" x14ac:dyDescent="0.2">
      <c r="A12" s="155"/>
      <c r="B12" s="160" t="s">
        <v>158</v>
      </c>
      <c r="C12" s="166">
        <v>0.2</v>
      </c>
      <c r="D12" s="167"/>
      <c r="E12" s="168">
        <f t="shared" si="0"/>
        <v>0.2</v>
      </c>
      <c r="F12" s="167">
        <f t="shared" si="1"/>
        <v>0</v>
      </c>
    </row>
    <row r="13" spans="1:6" x14ac:dyDescent="0.2">
      <c r="A13" s="155"/>
      <c r="B13" s="160" t="s">
        <v>159</v>
      </c>
      <c r="C13" s="166">
        <v>5</v>
      </c>
      <c r="D13" s="167">
        <v>2.5</v>
      </c>
      <c r="E13" s="168">
        <f t="shared" si="0"/>
        <v>2.5</v>
      </c>
      <c r="F13" s="167">
        <f t="shared" si="1"/>
        <v>2.5</v>
      </c>
    </row>
    <row r="14" spans="1:6" x14ac:dyDescent="0.2">
      <c r="A14" s="155"/>
      <c r="B14" s="160" t="s">
        <v>160</v>
      </c>
      <c r="C14" s="166">
        <v>102.7</v>
      </c>
      <c r="D14" s="167">
        <f>30+28+26</f>
        <v>84</v>
      </c>
      <c r="E14" s="168">
        <f t="shared" si="0"/>
        <v>18.700000000000003</v>
      </c>
      <c r="F14" s="167">
        <f t="shared" si="1"/>
        <v>84</v>
      </c>
    </row>
    <row r="15" spans="1:6" x14ac:dyDescent="0.2">
      <c r="A15" s="155"/>
      <c r="B15" s="160" t="s">
        <v>82</v>
      </c>
      <c r="C15" s="169">
        <v>0</v>
      </c>
      <c r="D15" s="167"/>
      <c r="E15" s="168">
        <f t="shared" si="0"/>
        <v>0</v>
      </c>
      <c r="F15" s="167">
        <f t="shared" si="1"/>
        <v>0</v>
      </c>
    </row>
    <row r="16" spans="1:6" x14ac:dyDescent="0.2">
      <c r="A16" s="155"/>
      <c r="B16" s="160" t="s">
        <v>161</v>
      </c>
      <c r="C16" s="166">
        <v>6</v>
      </c>
      <c r="D16" s="167">
        <v>6</v>
      </c>
      <c r="E16" s="168">
        <f t="shared" si="0"/>
        <v>0</v>
      </c>
      <c r="F16" s="167">
        <f t="shared" si="1"/>
        <v>6</v>
      </c>
    </row>
    <row r="17" spans="1:6" x14ac:dyDescent="0.2">
      <c r="A17" s="155"/>
      <c r="B17" s="160"/>
      <c r="C17" s="169"/>
      <c r="D17" s="167"/>
      <c r="E17" s="168">
        <f t="shared" si="0"/>
        <v>0</v>
      </c>
      <c r="F17" s="167">
        <f t="shared" si="1"/>
        <v>0</v>
      </c>
    </row>
    <row r="18" spans="1:6" x14ac:dyDescent="0.2">
      <c r="A18" s="170"/>
      <c r="B18" s="171"/>
      <c r="C18" s="172"/>
      <c r="D18" s="173"/>
      <c r="E18" s="168">
        <f t="shared" si="0"/>
        <v>0</v>
      </c>
      <c r="F18" s="167">
        <f t="shared" si="1"/>
        <v>0</v>
      </c>
    </row>
    <row r="19" spans="1:6" x14ac:dyDescent="0.2">
      <c r="A19" s="155"/>
      <c r="B19" s="160"/>
      <c r="C19" s="169"/>
      <c r="D19" s="167"/>
      <c r="E19" s="168">
        <f t="shared" si="0"/>
        <v>0</v>
      </c>
      <c r="F19" s="167">
        <f t="shared" si="1"/>
        <v>0</v>
      </c>
    </row>
    <row r="20" spans="1:6" x14ac:dyDescent="0.2">
      <c r="A20" s="155"/>
      <c r="B20" s="160" t="s">
        <v>162</v>
      </c>
      <c r="C20" s="166">
        <v>0.6</v>
      </c>
      <c r="D20" s="167"/>
      <c r="E20" s="168">
        <f t="shared" si="0"/>
        <v>0.6</v>
      </c>
      <c r="F20" s="167">
        <f t="shared" si="1"/>
        <v>0</v>
      </c>
    </row>
    <row r="21" spans="1:6" x14ac:dyDescent="0.2">
      <c r="A21" s="155"/>
      <c r="B21" s="160" t="s">
        <v>86</v>
      </c>
      <c r="C21" s="166">
        <v>14.6</v>
      </c>
      <c r="D21" s="167">
        <v>14.6</v>
      </c>
      <c r="E21" s="168">
        <f t="shared" si="0"/>
        <v>0</v>
      </c>
      <c r="F21" s="167">
        <f t="shared" si="1"/>
        <v>14.6</v>
      </c>
    </row>
    <row r="22" spans="1:6" x14ac:dyDescent="0.2">
      <c r="A22" s="155"/>
      <c r="B22" s="160"/>
      <c r="C22" s="166"/>
      <c r="D22" s="167"/>
      <c r="E22" s="168">
        <f t="shared" si="0"/>
        <v>0</v>
      </c>
      <c r="F22" s="167">
        <f t="shared" si="1"/>
        <v>0</v>
      </c>
    </row>
    <row r="23" spans="1:6" x14ac:dyDescent="0.2">
      <c r="A23" s="155"/>
      <c r="B23" s="160" t="s">
        <v>163</v>
      </c>
      <c r="C23" s="174">
        <v>3.7</v>
      </c>
      <c r="D23" s="167"/>
      <c r="E23" s="168">
        <f t="shared" si="0"/>
        <v>3.7</v>
      </c>
      <c r="F23" s="167">
        <f t="shared" si="1"/>
        <v>0</v>
      </c>
    </row>
    <row r="24" spans="1:6" x14ac:dyDescent="0.2">
      <c r="A24" s="155"/>
      <c r="B24" s="160" t="s">
        <v>89</v>
      </c>
      <c r="C24" s="166">
        <v>8.5</v>
      </c>
      <c r="D24" s="167">
        <v>6</v>
      </c>
      <c r="E24" s="168">
        <f t="shared" si="0"/>
        <v>2.5</v>
      </c>
      <c r="F24" s="167">
        <f t="shared" si="1"/>
        <v>6</v>
      </c>
    </row>
    <row r="25" spans="1:6" x14ac:dyDescent="0.2">
      <c r="A25" s="155"/>
      <c r="B25" s="160" t="s">
        <v>90</v>
      </c>
      <c r="C25" s="166">
        <v>123.4</v>
      </c>
      <c r="D25" s="167"/>
      <c r="E25" s="168">
        <f t="shared" si="0"/>
        <v>123.4</v>
      </c>
      <c r="F25" s="167">
        <f t="shared" si="1"/>
        <v>0</v>
      </c>
    </row>
    <row r="26" spans="1:6" x14ac:dyDescent="0.2">
      <c r="A26" s="155"/>
      <c r="B26" s="160" t="s">
        <v>164</v>
      </c>
      <c r="C26" s="166">
        <v>69.8</v>
      </c>
      <c r="D26" s="167">
        <f>30+20</f>
        <v>50</v>
      </c>
      <c r="E26" s="168">
        <f t="shared" si="0"/>
        <v>19.799999999999997</v>
      </c>
      <c r="F26" s="167">
        <f t="shared" si="1"/>
        <v>50</v>
      </c>
    </row>
    <row r="27" spans="1:6" x14ac:dyDescent="0.2">
      <c r="A27" s="155"/>
      <c r="B27" s="160" t="s">
        <v>165</v>
      </c>
      <c r="C27" s="174">
        <v>25.6</v>
      </c>
      <c r="D27" s="167"/>
      <c r="E27" s="168">
        <f t="shared" si="0"/>
        <v>25.6</v>
      </c>
      <c r="F27" s="167">
        <f t="shared" si="1"/>
        <v>0</v>
      </c>
    </row>
    <row r="28" spans="1:6" x14ac:dyDescent="0.2">
      <c r="A28" s="155"/>
      <c r="B28" s="160" t="s">
        <v>166</v>
      </c>
      <c r="C28" s="169">
        <v>0.1</v>
      </c>
      <c r="D28" s="167"/>
      <c r="E28" s="168">
        <f t="shared" si="0"/>
        <v>0.1</v>
      </c>
      <c r="F28" s="167">
        <f t="shared" si="1"/>
        <v>0</v>
      </c>
    </row>
    <row r="29" spans="1:6" x14ac:dyDescent="0.2">
      <c r="A29" s="155"/>
      <c r="B29" s="160" t="s">
        <v>167</v>
      </c>
      <c r="C29" s="169">
        <v>0</v>
      </c>
      <c r="D29" s="167"/>
      <c r="E29" s="168">
        <f t="shared" si="0"/>
        <v>0</v>
      </c>
      <c r="F29" s="167">
        <f t="shared" si="1"/>
        <v>0</v>
      </c>
    </row>
    <row r="30" spans="1:6" x14ac:dyDescent="0.2">
      <c r="A30" s="155"/>
      <c r="B30" s="160" t="s">
        <v>168</v>
      </c>
      <c r="C30" s="169">
        <v>81.099999999999994</v>
      </c>
      <c r="D30" s="167"/>
      <c r="E30" s="168">
        <f t="shared" si="0"/>
        <v>81.099999999999994</v>
      </c>
      <c r="F30" s="167">
        <f t="shared" si="1"/>
        <v>0</v>
      </c>
    </row>
    <row r="31" spans="1:6" x14ac:dyDescent="0.2">
      <c r="A31" s="155"/>
      <c r="B31" s="160" t="s">
        <v>96</v>
      </c>
      <c r="C31" s="169">
        <v>0.5</v>
      </c>
      <c r="D31" s="167"/>
      <c r="E31" s="168">
        <f t="shared" si="0"/>
        <v>0.5</v>
      </c>
      <c r="F31" s="167">
        <f t="shared" si="1"/>
        <v>0</v>
      </c>
    </row>
    <row r="32" spans="1:6" x14ac:dyDescent="0.2">
      <c r="A32" s="155"/>
      <c r="B32" s="160" t="s">
        <v>169</v>
      </c>
      <c r="C32" s="169">
        <v>0.1</v>
      </c>
      <c r="D32" s="167"/>
      <c r="E32" s="168">
        <f t="shared" si="0"/>
        <v>0.1</v>
      </c>
      <c r="F32" s="167">
        <f t="shared" si="1"/>
        <v>0</v>
      </c>
    </row>
    <row r="33" spans="1:6" x14ac:dyDescent="0.2">
      <c r="A33" s="155"/>
      <c r="B33" s="160"/>
      <c r="C33" s="169"/>
      <c r="D33" s="167"/>
      <c r="E33" s="168"/>
      <c r="F33" s="167"/>
    </row>
    <row r="34" spans="1:6" x14ac:dyDescent="0.2">
      <c r="A34" s="170"/>
      <c r="B34" s="171"/>
      <c r="C34" s="172"/>
      <c r="D34" s="173"/>
      <c r="E34" s="168"/>
      <c r="F34" s="171"/>
    </row>
    <row r="35" spans="1:6" x14ac:dyDescent="0.2">
      <c r="A35" s="155"/>
      <c r="B35" s="160"/>
      <c r="C35" s="169"/>
      <c r="D35" s="167"/>
      <c r="E35" s="168"/>
      <c r="F35" s="160"/>
    </row>
    <row r="36" spans="1:6" x14ac:dyDescent="0.2">
      <c r="A36" s="155"/>
      <c r="B36" s="160"/>
      <c r="C36" s="169"/>
      <c r="D36" s="167"/>
      <c r="E36" s="168"/>
      <c r="F36" s="160"/>
    </row>
    <row r="37" spans="1:6" x14ac:dyDescent="0.2">
      <c r="A37" s="155"/>
      <c r="B37" s="160" t="s">
        <v>170</v>
      </c>
      <c r="C37" s="166">
        <v>0.1</v>
      </c>
      <c r="D37" s="167"/>
      <c r="E37" s="168"/>
      <c r="F37" s="167">
        <f t="shared" ref="F37:F48" si="2">D37</f>
        <v>0</v>
      </c>
    </row>
    <row r="38" spans="1:6" x14ac:dyDescent="0.2">
      <c r="A38" s="155"/>
      <c r="B38" s="160" t="s">
        <v>171</v>
      </c>
      <c r="C38" s="167">
        <v>0.1</v>
      </c>
      <c r="D38" s="167"/>
      <c r="E38" s="168"/>
      <c r="F38" s="167">
        <f t="shared" si="2"/>
        <v>0</v>
      </c>
    </row>
    <row r="39" spans="1:6" x14ac:dyDescent="0.2">
      <c r="A39" s="155"/>
      <c r="B39" s="160" t="s">
        <v>172</v>
      </c>
      <c r="C39" s="167">
        <v>0.1</v>
      </c>
      <c r="D39" s="167"/>
      <c r="E39" s="168"/>
      <c r="F39" s="167">
        <f t="shared" si="2"/>
        <v>0</v>
      </c>
    </row>
    <row r="40" spans="1:6" x14ac:dyDescent="0.2">
      <c r="A40" s="155"/>
      <c r="B40" s="160" t="s">
        <v>173</v>
      </c>
      <c r="C40" s="167">
        <v>1.2</v>
      </c>
      <c r="D40" s="167"/>
      <c r="E40" s="168"/>
      <c r="F40" s="167">
        <f t="shared" si="2"/>
        <v>0</v>
      </c>
    </row>
    <row r="41" spans="1:6" x14ac:dyDescent="0.2">
      <c r="A41" s="170"/>
      <c r="B41" s="160" t="s">
        <v>174</v>
      </c>
      <c r="C41" s="167">
        <v>0</v>
      </c>
      <c r="D41" s="173"/>
      <c r="E41" s="175"/>
      <c r="F41" s="167">
        <f t="shared" si="2"/>
        <v>0</v>
      </c>
    </row>
    <row r="42" spans="1:6" x14ac:dyDescent="0.2">
      <c r="A42" s="155"/>
      <c r="B42" s="160"/>
      <c r="C42" s="160"/>
      <c r="D42" s="160"/>
      <c r="E42" s="155"/>
      <c r="F42" s="167"/>
    </row>
    <row r="43" spans="1:6" x14ac:dyDescent="0.2">
      <c r="B43" s="160" t="s">
        <v>175</v>
      </c>
      <c r="C43" s="160">
        <v>0</v>
      </c>
      <c r="D43" s="160"/>
      <c r="E43" s="168">
        <f t="shared" ref="E43:E48" si="3">C43-D43</f>
        <v>0</v>
      </c>
      <c r="F43" s="167">
        <f t="shared" si="2"/>
        <v>0</v>
      </c>
    </row>
    <row r="44" spans="1:6" x14ac:dyDescent="0.2">
      <c r="B44" s="160" t="s">
        <v>176</v>
      </c>
      <c r="C44" s="160">
        <v>0</v>
      </c>
      <c r="D44" s="160"/>
      <c r="E44" s="168">
        <f t="shared" si="3"/>
        <v>0</v>
      </c>
      <c r="F44" s="167">
        <f t="shared" si="2"/>
        <v>0</v>
      </c>
    </row>
    <row r="45" spans="1:6" x14ac:dyDescent="0.2">
      <c r="B45" s="160" t="s">
        <v>177</v>
      </c>
      <c r="C45" s="160">
        <v>5.6</v>
      </c>
      <c r="D45" s="160"/>
      <c r="E45" s="168">
        <f t="shared" si="3"/>
        <v>5.6</v>
      </c>
      <c r="F45" s="167">
        <f t="shared" si="2"/>
        <v>0</v>
      </c>
    </row>
    <row r="46" spans="1:6" x14ac:dyDescent="0.2">
      <c r="B46" s="160" t="s">
        <v>178</v>
      </c>
      <c r="C46" s="160">
        <v>0</v>
      </c>
      <c r="D46" s="160"/>
      <c r="E46" s="168">
        <f t="shared" si="3"/>
        <v>0</v>
      </c>
      <c r="F46" s="167">
        <f t="shared" si="2"/>
        <v>0</v>
      </c>
    </row>
    <row r="47" spans="1:6" x14ac:dyDescent="0.2">
      <c r="B47" s="160" t="s">
        <v>179</v>
      </c>
      <c r="C47" s="160">
        <v>0</v>
      </c>
      <c r="D47" s="160"/>
      <c r="E47" s="168">
        <f t="shared" si="3"/>
        <v>0</v>
      </c>
      <c r="F47" s="167">
        <f t="shared" si="2"/>
        <v>0</v>
      </c>
    </row>
    <row r="48" spans="1:6" ht="13.5" thickBot="1" x14ac:dyDescent="0.25">
      <c r="B48" s="163" t="s">
        <v>180</v>
      </c>
      <c r="C48" s="163">
        <v>0</v>
      </c>
      <c r="D48" s="163"/>
      <c r="E48" s="176">
        <f t="shared" si="3"/>
        <v>0</v>
      </c>
      <c r="F48" s="177">
        <f t="shared" si="2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42578125" style="5" customWidth="1"/>
    <col min="2" max="2" width="30.42578125" style="5" customWidth="1"/>
    <col min="3" max="3" width="6" style="5" bestFit="1" customWidth="1"/>
    <col min="4" max="4" width="6.28515625" style="5" customWidth="1"/>
    <col min="5" max="5" width="6.28515625" style="5" bestFit="1" customWidth="1"/>
    <col min="6" max="6" width="5" style="5" bestFit="1" customWidth="1"/>
    <col min="7" max="7" width="6.28515625" style="5" customWidth="1"/>
    <col min="8" max="8" width="8" style="5" customWidth="1"/>
    <col min="9" max="11" width="6.28515625" style="5" customWidth="1"/>
    <col min="12" max="12" width="5.42578125" style="5" bestFit="1" customWidth="1"/>
    <col min="13" max="13" width="6.28515625" style="5" customWidth="1"/>
    <col min="14" max="14" width="5" style="5" bestFit="1" customWidth="1"/>
    <col min="15" max="15" width="6.28515625" style="5" customWidth="1"/>
    <col min="16" max="16384" width="9.140625" style="5"/>
  </cols>
  <sheetData>
    <row r="1" spans="2:17" x14ac:dyDescent="0.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7" x14ac:dyDescent="0.2">
      <c r="B2" s="178" t="s">
        <v>184</v>
      </c>
      <c r="C2" s="179"/>
      <c r="D2" s="179"/>
      <c r="E2" s="179"/>
      <c r="F2" s="179"/>
      <c r="G2" s="179"/>
      <c r="H2" s="4"/>
      <c r="I2" s="4"/>
      <c r="J2" s="4"/>
    </row>
    <row r="3" spans="2:17" ht="6" customHeight="1" x14ac:dyDescent="0.2">
      <c r="B3" s="178"/>
      <c r="C3" s="179"/>
      <c r="D3" s="179"/>
      <c r="E3" s="179"/>
      <c r="F3" s="179"/>
      <c r="G3" s="179"/>
      <c r="H3" s="4"/>
      <c r="I3" s="4"/>
      <c r="J3" s="4"/>
    </row>
    <row r="4" spans="2:17" ht="10.7" customHeight="1" x14ac:dyDescent="0.2">
      <c r="B4" s="18"/>
      <c r="C4" s="180" t="s">
        <v>20</v>
      </c>
      <c r="D4" s="180" t="s">
        <v>20</v>
      </c>
      <c r="E4" s="180" t="s">
        <v>33</v>
      </c>
      <c r="F4" s="181" t="s">
        <v>34</v>
      </c>
      <c r="G4" s="182"/>
      <c r="H4" s="15" t="s">
        <v>35</v>
      </c>
      <c r="I4" s="16"/>
      <c r="J4" s="16"/>
      <c r="K4" s="16"/>
      <c r="L4" s="19"/>
      <c r="M4" s="19"/>
      <c r="N4" s="183"/>
      <c r="O4" s="184" t="s">
        <v>36</v>
      </c>
    </row>
    <row r="5" spans="2:17" ht="10.7" customHeight="1" x14ac:dyDescent="0.2">
      <c r="B5" s="22" t="s">
        <v>37</v>
      </c>
      <c r="C5" s="185" t="s">
        <v>114</v>
      </c>
      <c r="D5" s="185" t="s">
        <v>19</v>
      </c>
      <c r="E5" s="185" t="s">
        <v>39</v>
      </c>
      <c r="F5" s="186" t="s">
        <v>40</v>
      </c>
      <c r="G5" s="185" t="s">
        <v>41</v>
      </c>
      <c r="H5" s="184" t="s">
        <v>42</v>
      </c>
      <c r="I5" s="184"/>
      <c r="J5" s="184"/>
      <c r="K5" s="15" t="s">
        <v>43</v>
      </c>
      <c r="L5" s="183"/>
      <c r="M5" s="187" t="s">
        <v>44</v>
      </c>
      <c r="N5" s="19"/>
      <c r="O5" s="185" t="s">
        <v>45</v>
      </c>
    </row>
    <row r="6" spans="2:17" ht="10.7" customHeight="1" x14ac:dyDescent="0.2">
      <c r="B6" s="22"/>
      <c r="C6" s="185" t="s">
        <v>115</v>
      </c>
      <c r="D6" s="185" t="s">
        <v>47</v>
      </c>
      <c r="E6" s="185" t="s">
        <v>48</v>
      </c>
      <c r="F6" s="186" t="s">
        <v>49</v>
      </c>
      <c r="G6" s="185" t="s">
        <v>50</v>
      </c>
      <c r="H6" s="188">
        <v>43341</v>
      </c>
      <c r="I6" s="188">
        <v>43348</v>
      </c>
      <c r="J6" s="188">
        <v>43355</v>
      </c>
      <c r="K6" s="180" t="s">
        <v>41</v>
      </c>
      <c r="L6" s="181" t="s">
        <v>49</v>
      </c>
      <c r="M6" s="181" t="s">
        <v>41</v>
      </c>
      <c r="N6" s="181" t="s">
        <v>49</v>
      </c>
      <c r="O6" s="185" t="s">
        <v>51</v>
      </c>
    </row>
    <row r="7" spans="2:17" ht="10.7" customHeight="1" x14ac:dyDescent="0.2">
      <c r="B7" s="189"/>
      <c r="C7" s="46" t="s">
        <v>29</v>
      </c>
      <c r="D7" s="46" t="s">
        <v>52</v>
      </c>
      <c r="E7" s="46" t="s">
        <v>54</v>
      </c>
      <c r="F7" s="190" t="s">
        <v>20</v>
      </c>
      <c r="G7" s="46"/>
      <c r="H7" s="46"/>
      <c r="I7" s="46"/>
      <c r="J7" s="52"/>
      <c r="K7" s="46"/>
      <c r="L7" s="190" t="s">
        <v>20</v>
      </c>
      <c r="M7" s="190"/>
      <c r="N7" s="191" t="s">
        <v>20</v>
      </c>
      <c r="O7" s="46" t="s">
        <v>50</v>
      </c>
    </row>
    <row r="8" spans="2:17" ht="10.7" customHeight="1" x14ac:dyDescent="0.2">
      <c r="B8" s="192"/>
      <c r="C8" s="193"/>
      <c r="D8" s="194"/>
      <c r="E8" s="194"/>
      <c r="F8" s="195"/>
      <c r="G8" s="194"/>
      <c r="H8" s="196"/>
      <c r="I8" s="196"/>
      <c r="J8" s="196"/>
      <c r="K8" s="196"/>
      <c r="L8" s="195"/>
      <c r="M8" s="194"/>
      <c r="N8" s="197"/>
      <c r="O8" s="185"/>
    </row>
    <row r="9" spans="2:17" ht="10.7" customHeight="1" x14ac:dyDescent="0.2">
      <c r="B9" s="192"/>
      <c r="C9" s="198" t="s">
        <v>116</v>
      </c>
      <c r="D9" s="199"/>
      <c r="E9" s="199"/>
      <c r="F9" s="200"/>
      <c r="G9" s="199"/>
      <c r="H9" s="201"/>
      <c r="I9" s="201"/>
      <c r="J9" s="201"/>
      <c r="K9" s="201"/>
      <c r="L9" s="200"/>
      <c r="M9" s="199"/>
      <c r="N9" s="202"/>
      <c r="O9" s="68"/>
    </row>
    <row r="10" spans="2:17" ht="10.7" customHeight="1" x14ac:dyDescent="0.2">
      <c r="B10" s="68" t="s">
        <v>117</v>
      </c>
      <c r="C10" s="63">
        <v>3.3</v>
      </c>
      <c r="D10" s="53">
        <v>0</v>
      </c>
      <c r="E10" s="203">
        <v>0.14000000000000001</v>
      </c>
      <c r="F10" s="53">
        <v>4.2424242424242431</v>
      </c>
      <c r="G10" s="203">
        <v>3.1599999999999997</v>
      </c>
      <c r="H10" s="53">
        <v>0</v>
      </c>
      <c r="I10" s="53">
        <v>0</v>
      </c>
      <c r="J10" s="53">
        <v>0</v>
      </c>
      <c r="K10" s="203">
        <v>0</v>
      </c>
      <c r="L10" s="53">
        <v>0</v>
      </c>
      <c r="M10" s="51">
        <v>0</v>
      </c>
      <c r="N10" s="53">
        <v>0</v>
      </c>
      <c r="O10" s="185" t="s">
        <v>137</v>
      </c>
      <c r="P10" s="53"/>
      <c r="Q10" s="53"/>
    </row>
    <row r="11" spans="2:17" ht="10.7" customHeight="1" x14ac:dyDescent="0.2">
      <c r="B11" s="68" t="s">
        <v>118</v>
      </c>
      <c r="C11" s="63">
        <v>39</v>
      </c>
      <c r="D11" s="53">
        <v>0</v>
      </c>
      <c r="E11" s="203">
        <v>0</v>
      </c>
      <c r="F11" s="53">
        <v>0</v>
      </c>
      <c r="G11" s="203">
        <v>39</v>
      </c>
      <c r="H11" s="53">
        <v>0</v>
      </c>
      <c r="I11" s="53">
        <v>0</v>
      </c>
      <c r="J11" s="53">
        <v>0</v>
      </c>
      <c r="K11" s="203">
        <v>0</v>
      </c>
      <c r="L11" s="53">
        <v>0</v>
      </c>
      <c r="M11" s="51">
        <v>0</v>
      </c>
      <c r="N11" s="53">
        <v>0</v>
      </c>
      <c r="O11" s="185" t="s">
        <v>137</v>
      </c>
      <c r="P11" s="53"/>
      <c r="Q11" s="53"/>
    </row>
    <row r="12" spans="2:17" ht="10.7" customHeight="1" x14ac:dyDescent="0.2">
      <c r="B12" s="68" t="s">
        <v>119</v>
      </c>
      <c r="C12" s="63">
        <v>20</v>
      </c>
      <c r="D12" s="53">
        <v>0</v>
      </c>
      <c r="E12" s="203">
        <v>1.3</v>
      </c>
      <c r="F12" s="53">
        <v>6.5</v>
      </c>
      <c r="G12" s="203">
        <v>18.7</v>
      </c>
      <c r="H12" s="53">
        <v>0</v>
      </c>
      <c r="I12" s="53">
        <v>0</v>
      </c>
      <c r="J12" s="53">
        <v>0</v>
      </c>
      <c r="K12" s="203">
        <v>0</v>
      </c>
      <c r="L12" s="53">
        <v>0</v>
      </c>
      <c r="M12" s="51">
        <v>0</v>
      </c>
      <c r="N12" s="53">
        <v>0</v>
      </c>
      <c r="O12" s="185" t="s">
        <v>137</v>
      </c>
      <c r="P12" s="53"/>
      <c r="Q12" s="53"/>
    </row>
    <row r="13" spans="2:17" ht="10.7" customHeight="1" x14ac:dyDescent="0.2">
      <c r="B13" s="68" t="s">
        <v>120</v>
      </c>
      <c r="C13" s="63">
        <v>6</v>
      </c>
      <c r="D13" s="53">
        <v>0</v>
      </c>
      <c r="E13" s="203">
        <v>0.69</v>
      </c>
      <c r="F13" s="53">
        <v>11.5</v>
      </c>
      <c r="G13" s="203">
        <v>5.3100000000000005</v>
      </c>
      <c r="H13" s="53">
        <v>0</v>
      </c>
      <c r="I13" s="53">
        <v>0</v>
      </c>
      <c r="J13" s="53">
        <v>0</v>
      </c>
      <c r="K13" s="203">
        <v>0</v>
      </c>
      <c r="L13" s="53">
        <v>0</v>
      </c>
      <c r="M13" s="51">
        <v>0</v>
      </c>
      <c r="N13" s="53">
        <v>0</v>
      </c>
      <c r="O13" s="185" t="s">
        <v>137</v>
      </c>
      <c r="P13" s="53"/>
      <c r="Q13" s="53"/>
    </row>
    <row r="14" spans="2:17" ht="10.7" customHeight="1" x14ac:dyDescent="0.2">
      <c r="B14" s="68" t="s">
        <v>121</v>
      </c>
      <c r="C14" s="63">
        <v>1.1000000000000001</v>
      </c>
      <c r="D14" s="53">
        <v>0</v>
      </c>
      <c r="E14" s="203">
        <v>0</v>
      </c>
      <c r="F14" s="53">
        <v>0</v>
      </c>
      <c r="G14" s="203">
        <v>1.1000000000000001</v>
      </c>
      <c r="H14" s="53">
        <v>0</v>
      </c>
      <c r="I14" s="53">
        <v>0</v>
      </c>
      <c r="J14" s="53">
        <v>0</v>
      </c>
      <c r="K14" s="203">
        <v>0</v>
      </c>
      <c r="L14" s="53">
        <v>0</v>
      </c>
      <c r="M14" s="51">
        <v>0</v>
      </c>
      <c r="N14" s="53">
        <v>0</v>
      </c>
      <c r="O14" s="185" t="s">
        <v>137</v>
      </c>
      <c r="P14" s="53"/>
      <c r="Q14" s="53"/>
    </row>
    <row r="15" spans="2:17" ht="10.7" customHeight="1" x14ac:dyDescent="0.2">
      <c r="B15" s="68" t="s">
        <v>122</v>
      </c>
      <c r="C15" s="63">
        <v>0</v>
      </c>
      <c r="D15" s="53">
        <v>0</v>
      </c>
      <c r="E15" s="203">
        <v>0</v>
      </c>
      <c r="F15" s="53" t="s">
        <v>73</v>
      </c>
      <c r="G15" s="203">
        <v>0</v>
      </c>
      <c r="H15" s="53">
        <v>0</v>
      </c>
      <c r="I15" s="53">
        <v>0</v>
      </c>
      <c r="J15" s="53">
        <v>0</v>
      </c>
      <c r="K15" s="203">
        <v>0</v>
      </c>
      <c r="L15" s="53" t="s">
        <v>73</v>
      </c>
      <c r="M15" s="51">
        <v>0</v>
      </c>
      <c r="N15" s="53" t="s">
        <v>73</v>
      </c>
      <c r="O15" s="185">
        <v>0</v>
      </c>
      <c r="P15" s="53"/>
      <c r="Q15" s="53"/>
    </row>
    <row r="16" spans="2:17" ht="10.7" customHeight="1" x14ac:dyDescent="0.2">
      <c r="B16" s="68" t="s">
        <v>123</v>
      </c>
      <c r="C16" s="63">
        <v>0</v>
      </c>
      <c r="D16" s="53">
        <v>0</v>
      </c>
      <c r="E16" s="203">
        <v>0</v>
      </c>
      <c r="F16" s="53" t="s">
        <v>73</v>
      </c>
      <c r="G16" s="203">
        <v>0</v>
      </c>
      <c r="H16" s="53">
        <v>0</v>
      </c>
      <c r="I16" s="53">
        <v>0</v>
      </c>
      <c r="J16" s="53">
        <v>0</v>
      </c>
      <c r="K16" s="203">
        <v>0</v>
      </c>
      <c r="L16" s="53" t="s">
        <v>73</v>
      </c>
      <c r="M16" s="51">
        <v>0</v>
      </c>
      <c r="N16" s="53" t="s">
        <v>73</v>
      </c>
      <c r="O16" s="185">
        <v>0</v>
      </c>
      <c r="P16" s="53"/>
      <c r="Q16" s="53"/>
    </row>
    <row r="17" spans="2:17" ht="10.7" customHeight="1" x14ac:dyDescent="0.2">
      <c r="B17" s="68" t="s">
        <v>124</v>
      </c>
      <c r="C17" s="63">
        <v>0</v>
      </c>
      <c r="D17" s="53">
        <v>0</v>
      </c>
      <c r="E17" s="203">
        <v>0</v>
      </c>
      <c r="F17" s="53" t="s">
        <v>73</v>
      </c>
      <c r="G17" s="203">
        <v>0</v>
      </c>
      <c r="H17" s="53">
        <v>0</v>
      </c>
      <c r="I17" s="53">
        <v>0</v>
      </c>
      <c r="J17" s="53">
        <v>0</v>
      </c>
      <c r="K17" s="203">
        <v>0</v>
      </c>
      <c r="L17" s="53" t="s">
        <v>73</v>
      </c>
      <c r="M17" s="51">
        <v>0</v>
      </c>
      <c r="N17" s="53" t="s">
        <v>73</v>
      </c>
      <c r="O17" s="185">
        <v>0</v>
      </c>
      <c r="P17" s="53"/>
      <c r="Q17" s="53"/>
    </row>
    <row r="18" spans="2:17" ht="10.7" customHeight="1" x14ac:dyDescent="0.2">
      <c r="B18" s="204" t="s">
        <v>125</v>
      </c>
      <c r="C18" s="63">
        <v>14</v>
      </c>
      <c r="D18" s="53">
        <v>0</v>
      </c>
      <c r="E18" s="203">
        <v>5.3651999999999997</v>
      </c>
      <c r="F18" s="53">
        <v>38.322857142857139</v>
      </c>
      <c r="G18" s="203">
        <v>8.6348000000000003</v>
      </c>
      <c r="H18" s="53">
        <v>0.10519999999999996</v>
      </c>
      <c r="I18" s="53">
        <v>0</v>
      </c>
      <c r="J18" s="53">
        <v>0</v>
      </c>
      <c r="K18" s="203">
        <v>0.34999999999999964</v>
      </c>
      <c r="L18" s="53">
        <v>2.4999999999999973</v>
      </c>
      <c r="M18" s="51">
        <v>0.1137999999999999</v>
      </c>
      <c r="N18" s="53">
        <v>0.81285714285714206</v>
      </c>
      <c r="O18" s="185">
        <v>73.876977152899897</v>
      </c>
      <c r="P18" s="53"/>
      <c r="Q18" s="53"/>
    </row>
    <row r="19" spans="2:17" ht="10.7" customHeight="1" x14ac:dyDescent="0.2">
      <c r="B19" s="68" t="s">
        <v>126</v>
      </c>
      <c r="C19" s="63">
        <v>8</v>
      </c>
      <c r="D19" s="53">
        <v>0</v>
      </c>
      <c r="E19" s="203">
        <v>0.08</v>
      </c>
      <c r="F19" s="53">
        <v>1</v>
      </c>
      <c r="G19" s="203">
        <v>7.92</v>
      </c>
      <c r="H19" s="53">
        <v>0</v>
      </c>
      <c r="I19" s="53">
        <v>0</v>
      </c>
      <c r="J19" s="53">
        <v>0</v>
      </c>
      <c r="K19" s="203">
        <v>0</v>
      </c>
      <c r="L19" s="53">
        <v>0</v>
      </c>
      <c r="M19" s="51">
        <v>0</v>
      </c>
      <c r="N19" s="53">
        <v>0</v>
      </c>
      <c r="O19" s="185" t="s">
        <v>137</v>
      </c>
      <c r="P19" s="53"/>
      <c r="Q19" s="53"/>
    </row>
    <row r="20" spans="2:17" ht="10.7" customHeight="1" x14ac:dyDescent="0.2">
      <c r="B20" s="68" t="s">
        <v>127</v>
      </c>
      <c r="C20" s="63">
        <v>6</v>
      </c>
      <c r="D20" s="53">
        <v>0</v>
      </c>
      <c r="E20" s="203">
        <v>0</v>
      </c>
      <c r="F20" s="53">
        <v>0</v>
      </c>
      <c r="G20" s="203">
        <v>6</v>
      </c>
      <c r="H20" s="53">
        <v>0</v>
      </c>
      <c r="I20" s="53">
        <v>0</v>
      </c>
      <c r="J20" s="53">
        <v>0</v>
      </c>
      <c r="K20" s="203">
        <v>0</v>
      </c>
      <c r="L20" s="53">
        <v>0</v>
      </c>
      <c r="M20" s="51">
        <v>0</v>
      </c>
      <c r="N20" s="53">
        <v>0</v>
      </c>
      <c r="O20" s="185" t="s">
        <v>137</v>
      </c>
      <c r="P20" s="53"/>
      <c r="Q20" s="53"/>
    </row>
    <row r="21" spans="2:17" ht="10.7" customHeight="1" x14ac:dyDescent="0.2">
      <c r="B21" s="68" t="s">
        <v>128</v>
      </c>
      <c r="C21" s="63">
        <v>6</v>
      </c>
      <c r="D21" s="53">
        <v>0</v>
      </c>
      <c r="E21" s="203">
        <v>0</v>
      </c>
      <c r="F21" s="53">
        <v>0</v>
      </c>
      <c r="G21" s="203">
        <v>6</v>
      </c>
      <c r="H21" s="53">
        <v>0</v>
      </c>
      <c r="I21" s="53">
        <v>0</v>
      </c>
      <c r="J21" s="53">
        <v>0</v>
      </c>
      <c r="K21" s="203">
        <v>0</v>
      </c>
      <c r="L21" s="53">
        <v>0</v>
      </c>
      <c r="M21" s="51">
        <v>0</v>
      </c>
      <c r="N21" s="53">
        <v>0</v>
      </c>
      <c r="O21" s="185" t="s">
        <v>137</v>
      </c>
      <c r="P21" s="53"/>
      <c r="Q21" s="53"/>
    </row>
    <row r="22" spans="2:17" ht="10.7" customHeight="1" x14ac:dyDescent="0.2">
      <c r="B22" s="68" t="s">
        <v>129</v>
      </c>
      <c r="C22" s="63">
        <v>2</v>
      </c>
      <c r="D22" s="53">
        <v>0</v>
      </c>
      <c r="E22" s="203">
        <v>0.88600000000000001</v>
      </c>
      <c r="F22" s="53">
        <v>44.3</v>
      </c>
      <c r="G22" s="203">
        <v>1.1139999999999999</v>
      </c>
      <c r="H22" s="53">
        <v>1.4399999999999968E-2</v>
      </c>
      <c r="I22" s="53">
        <v>2.6200000000000001E-2</v>
      </c>
      <c r="J22" s="53">
        <v>6.6000000000000503E-3</v>
      </c>
      <c r="K22" s="203">
        <v>3.1599999999999961E-2</v>
      </c>
      <c r="L22" s="53">
        <v>1.5799999999999981</v>
      </c>
      <c r="M22" s="51">
        <v>1.9699999999999995E-2</v>
      </c>
      <c r="N22" s="53">
        <v>0.98499999999999976</v>
      </c>
      <c r="O22" s="185">
        <v>54.548223350253814</v>
      </c>
      <c r="P22" s="53"/>
      <c r="Q22" s="53"/>
    </row>
    <row r="23" spans="2:17" ht="10.7" customHeight="1" x14ac:dyDescent="0.2">
      <c r="B23" s="68" t="s">
        <v>130</v>
      </c>
      <c r="C23" s="63">
        <v>5.5</v>
      </c>
      <c r="D23" s="53">
        <v>0</v>
      </c>
      <c r="E23" s="203">
        <v>0</v>
      </c>
      <c r="F23" s="53">
        <v>0</v>
      </c>
      <c r="G23" s="203">
        <v>5.5</v>
      </c>
      <c r="H23" s="53">
        <v>0</v>
      </c>
      <c r="I23" s="53">
        <v>0</v>
      </c>
      <c r="J23" s="53">
        <v>0</v>
      </c>
      <c r="K23" s="203">
        <v>0</v>
      </c>
      <c r="L23" s="53">
        <v>0</v>
      </c>
      <c r="M23" s="51">
        <v>0</v>
      </c>
      <c r="N23" s="53">
        <v>0</v>
      </c>
      <c r="O23" s="185" t="s">
        <v>137</v>
      </c>
      <c r="P23" s="53"/>
      <c r="Q23" s="53"/>
    </row>
    <row r="24" spans="2:17" ht="10.7" customHeight="1" x14ac:dyDescent="0.2">
      <c r="B24" s="64" t="s">
        <v>131</v>
      </c>
      <c r="C24" s="63">
        <v>0</v>
      </c>
      <c r="D24" s="53">
        <v>0</v>
      </c>
      <c r="E24" s="203">
        <v>0</v>
      </c>
      <c r="F24" s="53" t="s">
        <v>73</v>
      </c>
      <c r="G24" s="203">
        <v>0</v>
      </c>
      <c r="H24" s="53">
        <v>0</v>
      </c>
      <c r="I24" s="53">
        <v>0</v>
      </c>
      <c r="J24" s="53">
        <v>0</v>
      </c>
      <c r="K24" s="203">
        <v>0</v>
      </c>
      <c r="L24" s="53" t="s">
        <v>73</v>
      </c>
      <c r="M24" s="51">
        <v>0</v>
      </c>
      <c r="N24" s="53" t="s">
        <v>73</v>
      </c>
      <c r="O24" s="185">
        <v>0</v>
      </c>
      <c r="P24" s="53"/>
      <c r="Q24" s="53"/>
    </row>
    <row r="25" spans="2:17" ht="10.7" customHeight="1" x14ac:dyDescent="0.2">
      <c r="B25" s="68" t="s">
        <v>132</v>
      </c>
      <c r="C25" s="63">
        <v>9</v>
      </c>
      <c r="D25" s="53">
        <v>0</v>
      </c>
      <c r="E25" s="203">
        <v>0.59709999999999996</v>
      </c>
      <c r="F25" s="53">
        <v>6.6344444444444441</v>
      </c>
      <c r="G25" s="203">
        <v>8.4029000000000007</v>
      </c>
      <c r="H25" s="53">
        <v>0</v>
      </c>
      <c r="I25" s="53">
        <v>0</v>
      </c>
      <c r="J25" s="53">
        <v>0</v>
      </c>
      <c r="K25" s="203">
        <v>0</v>
      </c>
      <c r="L25" s="53">
        <v>0</v>
      </c>
      <c r="M25" s="51">
        <v>0</v>
      </c>
      <c r="N25" s="53">
        <v>0</v>
      </c>
      <c r="O25" s="185" t="s">
        <v>137</v>
      </c>
      <c r="P25" s="53"/>
      <c r="Q25" s="53"/>
    </row>
    <row r="26" spans="2:17" ht="10.7" customHeight="1" x14ac:dyDescent="0.2">
      <c r="B26" s="68" t="s">
        <v>133</v>
      </c>
      <c r="C26" s="63">
        <v>14.5</v>
      </c>
      <c r="D26" s="65">
        <v>0</v>
      </c>
      <c r="E26" s="203">
        <v>1.89</v>
      </c>
      <c r="F26" s="53">
        <v>13.034482758620689</v>
      </c>
      <c r="G26" s="203">
        <v>12.61</v>
      </c>
      <c r="H26" s="53">
        <v>4.0000000000000036E-2</v>
      </c>
      <c r="I26" s="53">
        <v>0</v>
      </c>
      <c r="J26" s="53">
        <v>0</v>
      </c>
      <c r="K26" s="203">
        <v>2.9999999999999805E-2</v>
      </c>
      <c r="L26" s="53">
        <v>0.2068965517241366</v>
      </c>
      <c r="M26" s="51">
        <v>1.749999999999996E-2</v>
      </c>
      <c r="N26" s="53">
        <v>0.12068965517241352</v>
      </c>
      <c r="O26" s="185" t="s">
        <v>137</v>
      </c>
      <c r="P26" s="53"/>
      <c r="Q26" s="53"/>
    </row>
    <row r="27" spans="2:17" ht="10.7" hidden="1" customHeight="1" x14ac:dyDescent="0.2">
      <c r="B27" s="204" t="s">
        <v>134</v>
      </c>
      <c r="C27" s="63">
        <v>869</v>
      </c>
      <c r="D27" s="205">
        <v>0</v>
      </c>
      <c r="E27" s="203">
        <v>129.9178</v>
      </c>
      <c r="F27" s="53">
        <v>14.950264672036823</v>
      </c>
      <c r="G27" s="203">
        <v>739.08220000000006</v>
      </c>
      <c r="H27" s="53">
        <v>0.94529999999998893</v>
      </c>
      <c r="I27" s="53">
        <v>0.77119999999999322</v>
      </c>
      <c r="J27" s="53">
        <v>0.54980000000001894</v>
      </c>
      <c r="K27" s="203">
        <v>8.5202999999999918</v>
      </c>
      <c r="L27" s="53">
        <v>0.98047180667433731</v>
      </c>
      <c r="M27" s="51">
        <v>2.6966499999999982</v>
      </c>
      <c r="N27" s="53">
        <v>0.31031645569620231</v>
      </c>
      <c r="O27" s="185" t="s">
        <v>137</v>
      </c>
      <c r="P27" s="53"/>
      <c r="Q27" s="53"/>
    </row>
    <row r="28" spans="2:17" ht="10.7" customHeight="1" x14ac:dyDescent="0.2">
      <c r="B28" s="204" t="s">
        <v>135</v>
      </c>
      <c r="C28" s="63">
        <v>8.9</v>
      </c>
      <c r="D28" s="205">
        <v>0</v>
      </c>
      <c r="E28" s="203">
        <v>0</v>
      </c>
      <c r="F28" s="53">
        <v>0</v>
      </c>
      <c r="G28" s="203">
        <v>8.9</v>
      </c>
      <c r="H28" s="53">
        <v>0</v>
      </c>
      <c r="I28" s="53">
        <v>0</v>
      </c>
      <c r="J28" s="53">
        <v>0</v>
      </c>
      <c r="K28" s="203">
        <v>0</v>
      </c>
      <c r="L28" s="53">
        <v>0</v>
      </c>
      <c r="M28" s="51">
        <v>0</v>
      </c>
      <c r="N28" s="53">
        <v>0</v>
      </c>
      <c r="O28" s="185" t="s">
        <v>137</v>
      </c>
      <c r="P28" s="53"/>
      <c r="Q28" s="53"/>
    </row>
    <row r="29" spans="2:17" ht="10.7" customHeight="1" x14ac:dyDescent="0.2">
      <c r="B29" s="204" t="s">
        <v>136</v>
      </c>
      <c r="C29" s="63">
        <v>8.8000000000000007</v>
      </c>
      <c r="D29" s="205">
        <v>0</v>
      </c>
      <c r="E29" s="203">
        <v>0</v>
      </c>
      <c r="F29" s="53">
        <v>0</v>
      </c>
      <c r="G29" s="203">
        <v>8.8000000000000007</v>
      </c>
      <c r="H29" s="53">
        <v>0</v>
      </c>
      <c r="I29" s="53">
        <v>0</v>
      </c>
      <c r="J29" s="53">
        <v>0</v>
      </c>
      <c r="K29" s="203">
        <v>0</v>
      </c>
      <c r="L29" s="53">
        <v>0</v>
      </c>
      <c r="M29" s="51">
        <v>0</v>
      </c>
      <c r="N29" s="53">
        <v>0</v>
      </c>
      <c r="O29" s="185" t="s">
        <v>137</v>
      </c>
      <c r="P29" s="53"/>
      <c r="Q29" s="53"/>
    </row>
    <row r="30" spans="2:17" ht="10.7" customHeight="1" x14ac:dyDescent="0.2">
      <c r="B30" s="189"/>
      <c r="C30" s="47"/>
      <c r="D30" s="47"/>
      <c r="E30" s="47"/>
      <c r="F30" s="72"/>
      <c r="G30" s="47"/>
      <c r="H30" s="47"/>
      <c r="I30" s="47"/>
      <c r="J30" s="206"/>
      <c r="K30" s="47"/>
      <c r="L30" s="72"/>
      <c r="M30" s="72"/>
      <c r="N30" s="207"/>
      <c r="O30" s="46"/>
      <c r="P30" s="6"/>
      <c r="Q30" s="6"/>
    </row>
    <row r="31" spans="2:17" ht="10.7" customHeight="1" x14ac:dyDescent="0.2">
      <c r="B31" s="10"/>
      <c r="C31" s="32"/>
      <c r="D31" s="32"/>
      <c r="E31" s="32"/>
      <c r="F31" s="55"/>
      <c r="G31" s="32"/>
      <c r="H31" s="208"/>
      <c r="I31" s="208"/>
      <c r="J31" s="208"/>
      <c r="K31" s="208"/>
      <c r="L31" s="55"/>
      <c r="M31" s="32"/>
      <c r="N31" s="209"/>
      <c r="O31" s="32"/>
    </row>
    <row r="32" spans="2:17" ht="10.7" customHeight="1" x14ac:dyDescent="0.2">
      <c r="B32" s="10"/>
      <c r="C32" s="210"/>
      <c r="D32" s="199"/>
      <c r="E32" s="199"/>
      <c r="F32" s="200"/>
      <c r="G32" s="199"/>
      <c r="H32" s="201"/>
      <c r="I32" s="201"/>
      <c r="J32" s="201"/>
      <c r="K32" s="201"/>
      <c r="L32" s="200"/>
      <c r="M32" s="199"/>
      <c r="N32" s="202"/>
      <c r="O32" s="10"/>
    </row>
    <row r="33" spans="2:16" ht="10.7" customHeight="1" x14ac:dyDescent="0.2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7" customHeight="1" x14ac:dyDescent="0.2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7" customHeight="1" x14ac:dyDescent="0.2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7" customHeight="1" x14ac:dyDescent="0.2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7" customHeight="1" x14ac:dyDescent="0.2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7" customHeight="1" x14ac:dyDescent="0.2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7" customHeight="1" x14ac:dyDescent="0.2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7" customHeight="1" x14ac:dyDescent="0.2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7" customHeight="1" x14ac:dyDescent="0.2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7" customHeight="1" x14ac:dyDescent="0.2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7" customHeight="1" x14ac:dyDescent="0.2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7" customHeight="1" x14ac:dyDescent="0.2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7" customHeight="1" x14ac:dyDescent="0.2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7" customHeight="1" x14ac:dyDescent="0.2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7" customHeight="1" x14ac:dyDescent="0.2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7" customHeight="1" x14ac:dyDescent="0.2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7" customHeight="1" x14ac:dyDescent="0.2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7" customHeight="1" x14ac:dyDescent="0.2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7" customHeight="1" x14ac:dyDescent="0.2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7" customHeight="1" x14ac:dyDescent="0.2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7" customHeight="1" x14ac:dyDescent="0.2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7" customHeight="1" x14ac:dyDescent="0.2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7" customHeight="1" x14ac:dyDescent="0.2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7" customHeight="1" x14ac:dyDescent="0.2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7" customHeight="1" x14ac:dyDescent="0.2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7" customHeight="1" x14ac:dyDescent="0.2">
      <c r="B58" s="211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7" customHeight="1" x14ac:dyDescent="0.2">
      <c r="B59" s="211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7" customHeight="1" x14ac:dyDescent="0.2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7" customHeight="1" x14ac:dyDescent="0.2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7" customHeight="1" x14ac:dyDescent="0.2">
      <c r="B62" s="211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7" customHeight="1" x14ac:dyDescent="0.2">
      <c r="B63" s="21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7" customHeight="1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7" customHeight="1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7" customHeight="1" x14ac:dyDescent="0.2">
      <c r="B66" s="34"/>
      <c r="C66" s="32"/>
      <c r="D66" s="32"/>
      <c r="E66" s="32"/>
      <c r="F66" s="55"/>
      <c r="G66" s="52"/>
      <c r="H66" s="199"/>
      <c r="I66" s="199"/>
      <c r="J66" s="199"/>
      <c r="K66" s="199"/>
      <c r="L66" s="200"/>
      <c r="M66" s="200"/>
      <c r="N66" s="200"/>
      <c r="O66" s="199"/>
      <c r="P66" s="10"/>
    </row>
    <row r="67" spans="2:16" ht="10.7" customHeight="1" x14ac:dyDescent="0.2">
      <c r="B67" s="34"/>
      <c r="C67" s="32"/>
      <c r="D67" s="32"/>
      <c r="E67" s="32"/>
      <c r="F67" s="55"/>
      <c r="G67" s="32"/>
      <c r="H67" s="199"/>
      <c r="I67" s="199"/>
      <c r="J67" s="199"/>
      <c r="K67" s="199"/>
      <c r="L67" s="200"/>
      <c r="M67" s="200"/>
      <c r="N67" s="200"/>
      <c r="O67" s="32"/>
      <c r="P67" s="10"/>
    </row>
    <row r="68" spans="2:16" ht="10.7" customHeight="1" x14ac:dyDescent="0.2">
      <c r="B68" s="34"/>
      <c r="C68" s="32"/>
      <c r="D68" s="32"/>
      <c r="E68" s="32"/>
      <c r="F68" s="55"/>
      <c r="G68" s="32"/>
      <c r="H68" s="213"/>
      <c r="I68" s="213"/>
      <c r="J68" s="213"/>
      <c r="K68" s="32"/>
      <c r="L68" s="55"/>
      <c r="M68" s="55"/>
      <c r="N68" s="55"/>
      <c r="O68" s="32"/>
      <c r="P68" s="10"/>
    </row>
    <row r="69" spans="2:16" ht="10.7" customHeight="1" x14ac:dyDescent="0.2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9"/>
      <c r="O69" s="32"/>
      <c r="P69" s="10"/>
    </row>
    <row r="70" spans="2:16" ht="10.7" customHeight="1" x14ac:dyDescent="0.2">
      <c r="B70" s="10"/>
      <c r="C70" s="32"/>
      <c r="D70" s="32"/>
      <c r="E70" s="32"/>
      <c r="F70" s="55"/>
      <c r="G70" s="32"/>
      <c r="H70" s="208"/>
      <c r="I70" s="208"/>
      <c r="J70" s="208"/>
      <c r="K70" s="208"/>
      <c r="L70" s="55"/>
      <c r="M70" s="32"/>
      <c r="N70" s="209"/>
      <c r="O70" s="32"/>
      <c r="P70" s="10"/>
    </row>
    <row r="71" spans="2:16" ht="10.7" customHeight="1" x14ac:dyDescent="0.2">
      <c r="B71" s="10"/>
      <c r="C71" s="210"/>
      <c r="D71" s="199"/>
      <c r="E71" s="199"/>
      <c r="F71" s="200"/>
      <c r="G71" s="199"/>
      <c r="H71" s="201"/>
      <c r="I71" s="201"/>
      <c r="J71" s="201"/>
      <c r="K71" s="201"/>
      <c r="L71" s="200"/>
      <c r="M71" s="199"/>
      <c r="N71" s="202"/>
      <c r="O71" s="10"/>
      <c r="P71" s="10"/>
    </row>
    <row r="72" spans="2:16" ht="10.7" customHeight="1" x14ac:dyDescent="0.2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7" customHeight="1" x14ac:dyDescent="0.2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7" customHeight="1" x14ac:dyDescent="0.2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7" customHeight="1" x14ac:dyDescent="0.2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7" customHeight="1" x14ac:dyDescent="0.2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7" customHeight="1" x14ac:dyDescent="0.2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7" customHeight="1" x14ac:dyDescent="0.2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7" customHeight="1" x14ac:dyDescent="0.2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7" customHeight="1" x14ac:dyDescent="0.2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7" customHeight="1" x14ac:dyDescent="0.2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7" customHeight="1" x14ac:dyDescent="0.2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7" customHeight="1" x14ac:dyDescent="0.2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7" customHeight="1" x14ac:dyDescent="0.2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7" customHeight="1" x14ac:dyDescent="0.2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7" customHeight="1" x14ac:dyDescent="0.2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7" customHeight="1" x14ac:dyDescent="0.2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7" customHeight="1" x14ac:dyDescent="0.2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7" customHeight="1" x14ac:dyDescent="0.2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7" customHeight="1" x14ac:dyDescent="0.2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7" customHeight="1" x14ac:dyDescent="0.2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7" customHeight="1" x14ac:dyDescent="0.2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7" customHeight="1" x14ac:dyDescent="0.2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7" customHeight="1" x14ac:dyDescent="0.2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7" customHeight="1" x14ac:dyDescent="0.2">
      <c r="B97" s="211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7" customHeight="1" x14ac:dyDescent="0.2">
      <c r="B98" s="211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7" customHeight="1" x14ac:dyDescent="0.2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7" customHeight="1" x14ac:dyDescent="0.2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7" customHeight="1" x14ac:dyDescent="0.2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7" customHeight="1" x14ac:dyDescent="0.2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7" customHeight="1" x14ac:dyDescent="0.2">
      <c r="B103" s="34"/>
      <c r="C103" s="32"/>
      <c r="D103" s="32"/>
      <c r="E103" s="32"/>
      <c r="F103" s="55"/>
      <c r="G103" s="52"/>
      <c r="H103" s="199"/>
      <c r="I103" s="199"/>
      <c r="J103" s="199"/>
      <c r="K103" s="199"/>
      <c r="L103" s="200"/>
      <c r="M103" s="200"/>
      <c r="N103" s="200"/>
      <c r="O103" s="199"/>
      <c r="P103" s="10"/>
    </row>
    <row r="104" spans="2:16" ht="10.7" customHeight="1" x14ac:dyDescent="0.2">
      <c r="B104" s="34"/>
      <c r="C104" s="32"/>
      <c r="D104" s="32"/>
      <c r="E104" s="32"/>
      <c r="F104" s="55"/>
      <c r="G104" s="32"/>
      <c r="H104" s="199"/>
      <c r="I104" s="199"/>
      <c r="J104" s="199"/>
      <c r="K104" s="199"/>
      <c r="L104" s="200"/>
      <c r="M104" s="200"/>
      <c r="N104" s="200"/>
      <c r="O104" s="32"/>
      <c r="P104" s="10"/>
    </row>
    <row r="105" spans="2:16" ht="10.7" customHeight="1" x14ac:dyDescent="0.2">
      <c r="B105" s="34"/>
      <c r="C105" s="32"/>
      <c r="D105" s="32"/>
      <c r="E105" s="32"/>
      <c r="F105" s="55"/>
      <c r="G105" s="32"/>
      <c r="H105" s="213"/>
      <c r="I105" s="213"/>
      <c r="J105" s="213"/>
      <c r="K105" s="32"/>
      <c r="L105" s="55"/>
      <c r="M105" s="55"/>
      <c r="N105" s="55"/>
      <c r="O105" s="32"/>
      <c r="P105" s="10"/>
    </row>
    <row r="106" spans="2:16" ht="10.7" customHeight="1" x14ac:dyDescent="0.2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9"/>
      <c r="O106" s="32"/>
      <c r="P106" s="10"/>
    </row>
    <row r="107" spans="2:16" ht="10.7" customHeight="1" x14ac:dyDescent="0.2">
      <c r="B107" s="10"/>
      <c r="C107" s="32"/>
      <c r="D107" s="32"/>
      <c r="E107" s="32"/>
      <c r="F107" s="55"/>
      <c r="G107" s="32"/>
      <c r="H107" s="208"/>
      <c r="I107" s="208"/>
      <c r="J107" s="208"/>
      <c r="K107" s="208"/>
      <c r="L107" s="55"/>
      <c r="M107" s="32"/>
      <c r="N107" s="209"/>
      <c r="O107" s="32"/>
      <c r="P107" s="10"/>
    </row>
    <row r="108" spans="2:16" ht="10.7" customHeight="1" x14ac:dyDescent="0.2">
      <c r="B108" s="10"/>
      <c r="C108" s="210"/>
      <c r="D108" s="199"/>
      <c r="E108" s="199"/>
      <c r="F108" s="200"/>
      <c r="G108" s="199"/>
      <c r="H108" s="201"/>
      <c r="I108" s="201"/>
      <c r="J108" s="201"/>
      <c r="K108" s="201"/>
      <c r="L108" s="200"/>
      <c r="M108" s="199"/>
      <c r="N108" s="202"/>
      <c r="O108" s="10"/>
      <c r="P108" s="10"/>
    </row>
    <row r="109" spans="2:16" ht="10.7" customHeight="1" x14ac:dyDescent="0.2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7" customHeight="1" x14ac:dyDescent="0.2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7" customHeight="1" x14ac:dyDescent="0.2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7" customHeight="1" x14ac:dyDescent="0.2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7" customHeight="1" x14ac:dyDescent="0.2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7" customHeight="1" x14ac:dyDescent="0.2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7" customHeight="1" x14ac:dyDescent="0.2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7" customHeight="1" x14ac:dyDescent="0.2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7" customHeight="1" x14ac:dyDescent="0.2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7" customHeight="1" x14ac:dyDescent="0.2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7" customHeight="1" x14ac:dyDescent="0.2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7" customHeight="1" x14ac:dyDescent="0.2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7" customHeight="1" x14ac:dyDescent="0.2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7" customHeight="1" x14ac:dyDescent="0.2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7" customHeight="1" x14ac:dyDescent="0.2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7" customHeight="1" x14ac:dyDescent="0.2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7" customHeight="1" x14ac:dyDescent="0.2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7" customHeight="1" x14ac:dyDescent="0.2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7" customHeight="1" x14ac:dyDescent="0.2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7" customHeight="1" x14ac:dyDescent="0.2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7" customHeight="1" x14ac:dyDescent="0.2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7" customHeight="1" x14ac:dyDescent="0.2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7" customHeight="1" x14ac:dyDescent="0.2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7" customHeight="1" x14ac:dyDescent="0.2">
      <c r="B134" s="211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7" customHeight="1" x14ac:dyDescent="0.2">
      <c r="B135" s="211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7" customHeight="1" x14ac:dyDescent="0.2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7" customHeight="1" x14ac:dyDescent="0.2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7" customHeight="1" x14ac:dyDescent="0.2">
      <c r="B138" s="211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7" customHeight="1" x14ac:dyDescent="0.2">
      <c r="B139" s="21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7" customHeight="1" x14ac:dyDescent="0.2">
      <c r="B140" s="21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7" customHeight="1" x14ac:dyDescent="0.2">
      <c r="B141" s="21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7" customHeight="1" x14ac:dyDescent="0.2">
      <c r="B142" s="21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7" customHeight="1" x14ac:dyDescent="0.2">
      <c r="B143" s="21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7" customHeight="1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7" customHeight="1" x14ac:dyDescent="0.2">
      <c r="B145" s="34"/>
      <c r="C145" s="32"/>
      <c r="D145" s="32"/>
      <c r="E145" s="32"/>
      <c r="F145" s="55"/>
      <c r="G145" s="52"/>
      <c r="H145" s="199"/>
      <c r="I145" s="199"/>
      <c r="J145" s="199"/>
      <c r="K145" s="199"/>
      <c r="L145" s="200"/>
      <c r="M145" s="200"/>
      <c r="N145" s="200"/>
      <c r="O145" s="199"/>
      <c r="P145" s="10"/>
    </row>
    <row r="146" spans="2:16" ht="10.7" customHeight="1" x14ac:dyDescent="0.2">
      <c r="B146" s="34"/>
      <c r="C146" s="32"/>
      <c r="D146" s="32"/>
      <c r="E146" s="32"/>
      <c r="F146" s="55"/>
      <c r="G146" s="32"/>
      <c r="H146" s="199"/>
      <c r="I146" s="199"/>
      <c r="J146" s="199"/>
      <c r="K146" s="199"/>
      <c r="L146" s="200"/>
      <c r="M146" s="200"/>
      <c r="N146" s="200"/>
      <c r="O146" s="32"/>
      <c r="P146" s="10"/>
    </row>
    <row r="147" spans="2:16" ht="10.7" customHeight="1" x14ac:dyDescent="0.2">
      <c r="B147" s="34"/>
      <c r="C147" s="32"/>
      <c r="D147" s="32"/>
      <c r="E147" s="32"/>
      <c r="F147" s="55"/>
      <c r="G147" s="32"/>
      <c r="H147" s="213"/>
      <c r="I147" s="213"/>
      <c r="J147" s="213"/>
      <c r="K147" s="32"/>
      <c r="L147" s="55"/>
      <c r="M147" s="55"/>
      <c r="N147" s="55"/>
      <c r="O147" s="32"/>
      <c r="P147" s="10"/>
    </row>
    <row r="148" spans="2:16" ht="10.7" customHeight="1" x14ac:dyDescent="0.2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9"/>
      <c r="O148" s="32"/>
      <c r="P148" s="10"/>
    </row>
    <row r="149" spans="2:16" ht="10.7" customHeight="1" x14ac:dyDescent="0.2">
      <c r="B149" s="10"/>
      <c r="C149" s="32"/>
      <c r="D149" s="32"/>
      <c r="E149" s="32"/>
      <c r="F149" s="55"/>
      <c r="G149" s="32"/>
      <c r="H149" s="208"/>
      <c r="I149" s="208"/>
      <c r="J149" s="208"/>
      <c r="K149" s="208"/>
      <c r="L149" s="55"/>
      <c r="M149" s="32"/>
      <c r="N149" s="209"/>
      <c r="O149" s="32"/>
      <c r="P149" s="10"/>
    </row>
    <row r="150" spans="2:16" ht="10.7" customHeight="1" x14ac:dyDescent="0.2">
      <c r="B150" s="10"/>
      <c r="C150" s="210"/>
      <c r="D150" s="199"/>
      <c r="E150" s="199"/>
      <c r="F150" s="200"/>
      <c r="G150" s="199"/>
      <c r="H150" s="201"/>
      <c r="I150" s="201"/>
      <c r="J150" s="201"/>
      <c r="K150" s="201"/>
      <c r="L150" s="200"/>
      <c r="M150" s="199"/>
      <c r="N150" s="202"/>
      <c r="O150" s="10"/>
      <c r="P150" s="10"/>
    </row>
    <row r="151" spans="2:16" ht="10.7" customHeight="1" x14ac:dyDescent="0.2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7" customHeight="1" x14ac:dyDescent="0.2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7" customHeight="1" x14ac:dyDescent="0.2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7" customHeight="1" x14ac:dyDescent="0.2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7" customHeight="1" x14ac:dyDescent="0.2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7" customHeight="1" x14ac:dyDescent="0.2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7" customHeight="1" x14ac:dyDescent="0.2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7" customHeight="1" x14ac:dyDescent="0.2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7" customHeight="1" x14ac:dyDescent="0.2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7" customHeight="1" x14ac:dyDescent="0.2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7" customHeight="1" x14ac:dyDescent="0.2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7" customHeight="1" x14ac:dyDescent="0.2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7" customHeight="1" x14ac:dyDescent="0.2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7" customHeight="1" x14ac:dyDescent="0.2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7" customHeight="1" x14ac:dyDescent="0.2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7" customHeight="1" x14ac:dyDescent="0.2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7" customHeight="1" x14ac:dyDescent="0.2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7" customHeight="1" x14ac:dyDescent="0.2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7" customHeight="1" x14ac:dyDescent="0.2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7" customHeight="1" x14ac:dyDescent="0.2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7" customHeight="1" x14ac:dyDescent="0.2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7" customHeight="1" x14ac:dyDescent="0.2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7" customHeight="1" x14ac:dyDescent="0.2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7" customHeight="1" x14ac:dyDescent="0.2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7" customHeight="1" x14ac:dyDescent="0.2">
      <c r="B176" s="211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7" customHeight="1" x14ac:dyDescent="0.2">
      <c r="B177" s="211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7" customHeight="1" x14ac:dyDescent="0.2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7" customHeight="1" x14ac:dyDescent="0.2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7" customHeight="1" x14ac:dyDescent="0.2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7" customHeight="1" x14ac:dyDescent="0.2">
      <c r="B181" s="34"/>
      <c r="C181" s="32"/>
      <c r="D181" s="32"/>
      <c r="E181" s="32"/>
      <c r="F181" s="55"/>
      <c r="G181" s="52"/>
      <c r="H181" s="199"/>
      <c r="I181" s="199"/>
      <c r="J181" s="199"/>
      <c r="K181" s="199"/>
      <c r="L181" s="200"/>
      <c r="M181" s="200"/>
      <c r="N181" s="200"/>
      <c r="O181" s="199"/>
      <c r="P181" s="10"/>
    </row>
    <row r="182" spans="2:16" ht="10.7" customHeight="1" x14ac:dyDescent="0.2">
      <c r="B182" s="34"/>
      <c r="C182" s="32"/>
      <c r="D182" s="32"/>
      <c r="E182" s="32"/>
      <c r="F182" s="55"/>
      <c r="G182" s="32"/>
      <c r="H182" s="199"/>
      <c r="I182" s="199"/>
      <c r="J182" s="199"/>
      <c r="K182" s="199"/>
      <c r="L182" s="200"/>
      <c r="M182" s="200"/>
      <c r="N182" s="200"/>
      <c r="O182" s="32"/>
      <c r="P182" s="10"/>
    </row>
    <row r="183" spans="2:16" ht="10.7" customHeight="1" x14ac:dyDescent="0.2">
      <c r="B183" s="34"/>
      <c r="C183" s="32"/>
      <c r="D183" s="32"/>
      <c r="E183" s="32"/>
      <c r="F183" s="55"/>
      <c r="G183" s="32"/>
      <c r="H183" s="213"/>
      <c r="I183" s="213"/>
      <c r="J183" s="213"/>
      <c r="K183" s="32"/>
      <c r="L183" s="55"/>
      <c r="M183" s="55"/>
      <c r="N183" s="55"/>
      <c r="O183" s="32"/>
      <c r="P183" s="10"/>
    </row>
    <row r="184" spans="2:16" ht="10.7" customHeight="1" x14ac:dyDescent="0.2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9"/>
      <c r="O184" s="32"/>
      <c r="P184" s="10"/>
    </row>
    <row r="185" spans="2:16" ht="10.7" customHeight="1" x14ac:dyDescent="0.2">
      <c r="B185" s="10"/>
      <c r="C185" s="32"/>
      <c r="D185" s="32"/>
      <c r="E185" s="32"/>
      <c r="F185" s="55"/>
      <c r="G185" s="32"/>
      <c r="H185" s="208"/>
      <c r="I185" s="208"/>
      <c r="J185" s="208"/>
      <c r="K185" s="208"/>
      <c r="L185" s="55"/>
      <c r="M185" s="32"/>
      <c r="N185" s="209"/>
      <c r="O185" s="32"/>
      <c r="P185" s="10"/>
    </row>
    <row r="186" spans="2:16" ht="10.7" customHeight="1" x14ac:dyDescent="0.2">
      <c r="B186" s="10"/>
      <c r="C186" s="210"/>
      <c r="D186" s="199"/>
      <c r="E186" s="199"/>
      <c r="F186" s="200"/>
      <c r="G186" s="199"/>
      <c r="H186" s="201"/>
      <c r="I186" s="201"/>
      <c r="J186" s="201"/>
      <c r="K186" s="201"/>
      <c r="L186" s="200"/>
      <c r="M186" s="199"/>
      <c r="N186" s="202"/>
      <c r="O186" s="10"/>
      <c r="P186" s="10"/>
    </row>
    <row r="187" spans="2:16" ht="10.7" customHeight="1" x14ac:dyDescent="0.2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7" customHeight="1" x14ac:dyDescent="0.2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7" customHeight="1" x14ac:dyDescent="0.2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7" customHeight="1" x14ac:dyDescent="0.2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7" customHeight="1" x14ac:dyDescent="0.2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7" customHeight="1" x14ac:dyDescent="0.2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7" customHeight="1" x14ac:dyDescent="0.2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7" customHeight="1" x14ac:dyDescent="0.2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7" customHeight="1" x14ac:dyDescent="0.2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7" customHeight="1" x14ac:dyDescent="0.2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7" customHeight="1" x14ac:dyDescent="0.2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7" customHeight="1" x14ac:dyDescent="0.2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7" customHeight="1" x14ac:dyDescent="0.2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7" customHeight="1" x14ac:dyDescent="0.2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7" customHeight="1" x14ac:dyDescent="0.2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7" customHeight="1" x14ac:dyDescent="0.2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7" customHeight="1" x14ac:dyDescent="0.2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7" customHeight="1" x14ac:dyDescent="0.2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7" customHeight="1" x14ac:dyDescent="0.2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7" customHeight="1" x14ac:dyDescent="0.2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7" customHeight="1" x14ac:dyDescent="0.2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7" customHeight="1" x14ac:dyDescent="0.2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7" customHeight="1" x14ac:dyDescent="0.2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7" customHeight="1" x14ac:dyDescent="0.2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7" customHeight="1" x14ac:dyDescent="0.2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7" customHeight="1" x14ac:dyDescent="0.2">
      <c r="B212" s="211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7" customHeight="1" x14ac:dyDescent="0.2">
      <c r="B213" s="211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7" customHeight="1" x14ac:dyDescent="0.2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7" customHeight="1" x14ac:dyDescent="0.2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7" customHeight="1" x14ac:dyDescent="0.2">
      <c r="B216" s="211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7" customHeight="1" x14ac:dyDescent="0.2">
      <c r="B217" s="21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7" customHeight="1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7" customHeight="1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7" customHeight="1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7" customHeight="1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7" customHeight="1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7" customHeight="1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7" customHeight="1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7" customHeight="1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7" customHeight="1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7" customHeight="1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7" customHeight="1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7" customHeight="1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7" customHeight="1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7" customHeight="1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">
      <c r="P562" s="10"/>
    </row>
    <row r="563" spans="2:16" x14ac:dyDescent="0.2">
      <c r="P563" s="10"/>
    </row>
    <row r="564" spans="2:16" x14ac:dyDescent="0.2">
      <c r="P564" s="10"/>
    </row>
    <row r="565" spans="2:16" x14ac:dyDescent="0.2">
      <c r="P565" s="10"/>
    </row>
    <row r="566" spans="2:16" x14ac:dyDescent="0.2">
      <c r="P566" s="10"/>
    </row>
    <row r="567" spans="2:16" x14ac:dyDescent="0.2">
      <c r="P567" s="10"/>
    </row>
    <row r="568" spans="2:16" x14ac:dyDescent="0.2">
      <c r="P568" s="10"/>
    </row>
    <row r="569" spans="2:16" x14ac:dyDescent="0.2">
      <c r="P569" s="10"/>
    </row>
    <row r="570" spans="2:16" x14ac:dyDescent="0.2">
      <c r="P570" s="10"/>
    </row>
    <row r="571" spans="2:16" x14ac:dyDescent="0.2">
      <c r="P571" s="10"/>
    </row>
    <row r="572" spans="2:16" x14ac:dyDescent="0.2">
      <c r="P572" s="10"/>
    </row>
    <row r="573" spans="2:16" x14ac:dyDescent="0.2">
      <c r="P573" s="10"/>
    </row>
    <row r="574" spans="2:16" x14ac:dyDescent="0.2">
      <c r="P574" s="10"/>
    </row>
    <row r="575" spans="2:16" x14ac:dyDescent="0.2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2018-03-16T11:26:32Z</cp:lastPrinted>
  <dcterms:created xsi:type="dcterms:W3CDTF">2014-04-09T14:08:22Z</dcterms:created>
  <dcterms:modified xsi:type="dcterms:W3CDTF">2018-09-19T12:53:26Z</dcterms:modified>
</cp:coreProperties>
</file>