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<sst xmlns="http://schemas.openxmlformats.org/spreadsheetml/2006/main" count="6402" uniqueCount="264">
  <si>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</si>
  <si>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</si>
  <si>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</si>
  <si>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</si>
  <si>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</si>
  <si>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</si>
  <si>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</si>
  <si>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</si>
  <si>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</si>
  <si>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</si>
  <si>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</si>
  <si>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</si>
  <si>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</si>
  <si>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</si>
  <si>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</si>
  <si>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</si>
  <si>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</si>
  <si>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</si>
  <si>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</si>
  <si>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</si>
  <si>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</si>
  <si>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</si>
  <si>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</si>
  <si>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</si>
  <si>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</si>
  <si>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</si>
  <si>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</si>
  <si>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</si>
  <si>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</si>
  <si>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</si>
  <si>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</si>
  <si>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</si>
  <si>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</si>
  <si>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</si>
  <si>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</si>
  <si>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</si>
  <si>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</si>
  <si>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</si>
  <si>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</si>
  <si>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</si>
  <si>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</si>
  <si>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</si>
  <si>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</si>
  <si>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</si>
  <si>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</si>
  <si>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</si>
  <si>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</si>
  <si>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</si>
  <si>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</si>
  <si>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</si>
  <si>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</si>
  <si>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</si>
  <si>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</si>
  <si>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</si>
  <si>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</si>
  <si>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</si>
  <si>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</si>
  <si>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</si>
  <si>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</si>
  <si>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</si>
  <si>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</si>
  <si>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</si>
  <si>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</si>
  <si>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</si>
  <si>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</si>
  <si>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</si>
  <si>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</si>
  <si>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</si>
  <si>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</si>
  <si>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</si>
  <si>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</si>
  <si>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</si>
  <si>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</si>
  <si>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</si>
  <si>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</si>
  <si>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</si>
  <si>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</si>
  <si>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</si>
  <si>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</si>
  <si>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</si>
  <si>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</si>
  <si>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</si>
  <si>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</si>
  <si>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</si>
  <si>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</si>
  <si>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</si>
  <si>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</si>
  <si>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</si>
  <si>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</si>
  <si>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</si>
  <si>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</si>
  <si>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</si>
  <si>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</si>
  <si>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</si>
  <si>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</si>
  <si>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</si>
  <si>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</si>
  <si>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</si>
  <si>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</si>
  <si>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</si>
  <si>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</si>
  <si>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</si>
  <si>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</si>
  <si>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</si>
  <si>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</si>
  <si>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</si>
  <si>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</si>
  <si>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</si>
  <si>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</si>
  <si>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</si>
  <si>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</si>
  <si>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</si>
  <si>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</si>
  <si>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</si>
  <si>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</si>
  <si>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</si>
  <si>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</si>
  <si>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</si>
  <si>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</si>
  <si>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</si>
  <si>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</si>
  <si>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</si>
  <si>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</si>
  <si>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</si>
  <si>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</si>
  <si>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</si>
  <si>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</si>
  <si>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</si>
  <si>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</si>
  <si>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</si>
  <si>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</si>
  <si>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</si>
  <si>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</si>
  <si>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</si>
  <si>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</si>
  <si>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</si>
  <si>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</si>
  <si>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</si>
  <si>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</si>
  <si>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</si>
  <si>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</si>
  <si>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</si>
  <si>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</si>
  <si>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</si>
  <si>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</si>
  <si>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</si>
  <si>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</si>
  <si>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</si>
  <si>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</si>
  <si>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</si>
  <si>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</si>
  <si>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</si>
  <si>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</si>
  <si>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</si>
  <si>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</si>
  <si>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</si>
  <si>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</si>
  <si>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</si>
  <si>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</si>
  <si>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</si>
  <si>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</si>
  <si>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</si>
  <si>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</si>
  <si>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</si>
  <si>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</si>
  <si>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</si>
  <si>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</si>
  <si>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</si>
  <si>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</si>
  <si>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</si>
  <si>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</si>
  <si>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</si>
  <si>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</si>
  <si>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</si>
  <si>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</si>
  <si>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</si>
  <si>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</si>
  <si>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</si>
  <si>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</si>
  <si>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</si>
  <si>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</si>
  <si>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</si>
  <si>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</si>
  <si>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</si>
  <si>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</si>
  <si>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</si>
  <si>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</si>
  <si>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</si>
  <si>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</si>
  <si>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</si>
  <si>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</si>
  <si>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</si>
  <si>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</si>
  <si>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</si>
  <si>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</si>
  <si>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</si>
  <si>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</si>
  <si>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</si>
  <si>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</si>
  <si>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</si>
  <si>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</si>
  <si>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</si>
  <si>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</si>
  <si>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</si>
  <si>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</si>
  <si>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</si>
  <si>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</si>
  <si>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</si>
  <si>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</si>
  <si>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</si>
  <si>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</si>
  <si>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</si>
  <si>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</si>
  <si>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</si>
  <si>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</si>
  <si>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</si>
  <si>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</si>
  <si>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</si>
  <si>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</si>
  <si>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</si>
  <si>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</si>
  <si>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</si>
  <si>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</si>
  <si>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</si>
  <si>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</si>
  <si>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</si>
  <si>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</si>
  <si>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</si>
  <si>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</si>
  <si>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</si>
  <si>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</si>
  <si>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</si>
  <si>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</si>
  <si>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</si>
  <si>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</si>
  <si>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</si>
  <si>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</si>
  <si>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</si>
  <si>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</si>
  <si>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</si>
  <si>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Penalty Quota</t>
  </si>
  <si>
    <t>NS Cod</t>
  </si>
  <si>
    <t>E/R</t>
  </si>
  <si>
    <t>NS Cod Total</t>
  </si>
  <si>
    <t>NS HAD</t>
  </si>
  <si>
    <t>NS Had Total</t>
  </si>
  <si>
    <t>NS WHG</t>
  </si>
  <si>
    <t>NS WHG Total</t>
  </si>
  <si>
    <t>NS Saithe</t>
  </si>
  <si>
    <t>Check Total</t>
  </si>
  <si>
    <t>July</t>
  </si>
  <si>
    <t>August</t>
  </si>
  <si>
    <t>September</t>
  </si>
  <si>
    <t>October</t>
  </si>
  <si>
    <t>November</t>
  </si>
  <si>
    <t>December</t>
  </si>
  <si>
    <t>Cornish FPO Total</t>
  </si>
  <si>
    <t>EEFPO Total</t>
  </si>
  <si>
    <t>NIFPO TOTAL</t>
  </si>
  <si>
    <t>Overall Total</t>
  </si>
  <si>
    <t>23Sep</t>
  </si>
  <si>
    <t>This weeks report includes swap numbers 1135-1177</t>
  </si>
  <si>
    <t>Landings on Fisheries Administrations' System by Wednesday 03 October 2018</t>
  </si>
  <si>
    <t>Number of Weeks to end of year is 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</si>
</sst>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2" fillId="0" borderId="0" xfId="56" applyFont="1" applyFill="1" applyBorder="1">
      <alignment/>
      <protection/>
    </xf>
    <xf numFmtId="0" fontId="52" fillId="0" borderId="0" xfId="56" applyFont="1" applyFill="1" applyBorder="1" applyAlignment="1">
      <alignment horizontal="right"/>
      <protection/>
    </xf>
    <xf numFmtId="0" fontId="52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left"/>
      <protection/>
    </xf>
    <xf numFmtId="164" fontId="52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4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6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6" borderId="38" xfId="0" applyFont="1" applyFill="1" applyBorder="1" applyAlignment="1">
      <alignment/>
    </xf>
    <xf numFmtId="0" fontId="0" fillId="18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6" borderId="2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Border="1" applyAlignment="1">
      <alignment/>
    </xf>
    <xf numFmtId="0" fontId="0" fillId="6" borderId="20" xfId="0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6" borderId="45" xfId="0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0" borderId="0" xfId="0" applyAlignment="1">
      <alignment horizontal="left"/>
    </xf>
    <xf numFmtId="1" fontId="0" fillId="6" borderId="0" xfId="0" applyNumberFormat="1" applyFill="1" applyBorder="1" applyAlignment="1">
      <alignment/>
    </xf>
    <xf numFmtId="1" fontId="0" fillId="0" borderId="0" xfId="0" applyNumberFormat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4" fillId="0" borderId="4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5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43376</v>
      </c>
      <c r="I2" s="26"/>
      <c r="M2" s="23"/>
      <c r="N2" s="27" t="s">
        <v>261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12883.1992</v>
      </c>
      <c r="D9" s="24">
        <v>11935.521000000004</v>
      </c>
      <c r="E9" s="82">
        <v>-7.355922898405505</v>
      </c>
      <c r="F9" s="83">
        <v>73.9702</v>
      </c>
      <c r="G9" s="24">
        <v>2737.315599996948</v>
      </c>
      <c r="H9" s="82">
        <v>3600.5653628041396</v>
      </c>
      <c r="I9" s="83">
        <v>216.2515</v>
      </c>
      <c r="J9" s="24">
        <v>188.873</v>
      </c>
      <c r="K9" s="83">
        <v>-12.660490216252837</v>
      </c>
      <c r="L9" s="84"/>
      <c r="M9" s="83">
        <v>13173.4209</v>
      </c>
      <c r="N9" s="83">
        <v>14858.397599996952</v>
      </c>
      <c r="O9" s="83">
        <v>12.790730006941118</v>
      </c>
      <c r="P9" s="85">
        <v>21299.382000000005</v>
      </c>
      <c r="Q9" s="24">
        <v>366.954800000005</v>
      </c>
      <c r="R9" s="83">
        <v>1.7228424749600946</v>
      </c>
      <c r="S9" s="83">
        <v>78.628511997135</v>
      </c>
      <c r="T9" s="86">
        <v>69.75975922680267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18737.191300000006</v>
      </c>
      <c r="D10" s="24">
        <v>15609.441</v>
      </c>
      <c r="E10" s="82">
        <v>-16.692738254745812</v>
      </c>
      <c r="F10" s="83">
        <v>66.4107</v>
      </c>
      <c r="G10" s="24">
        <v>2657.0984500091554</v>
      </c>
      <c r="H10" s="82">
        <v>3901.0095511855097</v>
      </c>
      <c r="I10" s="83">
        <v>129.68839999999997</v>
      </c>
      <c r="J10" s="24">
        <v>83.9676</v>
      </c>
      <c r="K10" s="83">
        <v>-35.25434811440343</v>
      </c>
      <c r="L10" s="84"/>
      <c r="M10" s="83">
        <v>18933.290400000005</v>
      </c>
      <c r="N10" s="83">
        <v>18350.507050009157</v>
      </c>
      <c r="O10" s="83">
        <v>-3.078088053785137</v>
      </c>
      <c r="P10" s="85">
        <v>30870.313768956705</v>
      </c>
      <c r="Q10" s="24">
        <v>677.1743000007627</v>
      </c>
      <c r="R10" s="83">
        <v>2.1936100328262023</v>
      </c>
      <c r="S10" s="83">
        <v>42.58116768621807</v>
      </c>
      <c r="T10" s="86">
        <v>59.4438630826697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6597.357300000002</v>
      </c>
      <c r="D11" s="24">
        <v>6690.844</v>
      </c>
      <c r="E11" s="82">
        <v>1.4170325442279383</v>
      </c>
      <c r="F11" s="83">
        <v>335.59479999999996</v>
      </c>
      <c r="G11" s="24">
        <v>1236.7847</v>
      </c>
      <c r="H11" s="82">
        <v>268.5351203296357</v>
      </c>
      <c r="I11" s="83">
        <v>75.7701</v>
      </c>
      <c r="J11" s="24">
        <v>55.6143</v>
      </c>
      <c r="K11" s="83">
        <v>-26.601258279981156</v>
      </c>
      <c r="L11" s="84"/>
      <c r="M11" s="83">
        <v>7008.722200000002</v>
      </c>
      <c r="N11" s="83">
        <v>7983.243</v>
      </c>
      <c r="O11" s="83">
        <v>13.904400434076244</v>
      </c>
      <c r="P11" s="85">
        <v>15095.11458142456</v>
      </c>
      <c r="Q11" s="24">
        <v>141.95290000000023</v>
      </c>
      <c r="R11" s="83">
        <v>0.9403896819351193</v>
      </c>
      <c r="S11" s="83">
        <v>73.98630001055633</v>
      </c>
      <c r="T11" s="86">
        <v>52.88626964000564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5114.9052</v>
      </c>
      <c r="D12" s="24">
        <v>5693.386999999999</v>
      </c>
      <c r="E12" s="82">
        <v>11.30972671790669</v>
      </c>
      <c r="F12" s="83">
        <v>0.8348</v>
      </c>
      <c r="G12" s="24">
        <v>1490.140049999237</v>
      </c>
      <c r="H12" s="82">
        <v>178402.64135113044</v>
      </c>
      <c r="I12" s="83">
        <v>1084.736</v>
      </c>
      <c r="J12" s="24">
        <v>1561.0433</v>
      </c>
      <c r="K12" s="83">
        <v>43.90997440851967</v>
      </c>
      <c r="L12" s="84"/>
      <c r="M12" s="83">
        <v>6200.476</v>
      </c>
      <c r="N12" s="83">
        <v>8744.570349999236</v>
      </c>
      <c r="O12" s="83">
        <v>41.03062974518789</v>
      </c>
      <c r="P12" s="85">
        <v>12405.594632056764</v>
      </c>
      <c r="Q12" s="24">
        <v>265.9640499992365</v>
      </c>
      <c r="R12" s="83">
        <v>2.143904084307013</v>
      </c>
      <c r="S12" s="83">
        <v>71.1880137772675</v>
      </c>
      <c r="T12" s="86">
        <v>70.48892543532551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1411.1731000000004</v>
      </c>
      <c r="D13" s="24">
        <v>1078.031</v>
      </c>
      <c r="E13" s="82">
        <v>-23.60745822039836</v>
      </c>
      <c r="F13" s="83">
        <v>201.60909999999996</v>
      </c>
      <c r="G13" s="24">
        <v>212.11995</v>
      </c>
      <c r="H13" s="82">
        <v>5.21347994708574</v>
      </c>
      <c r="I13" s="83">
        <v>11313.257500000002</v>
      </c>
      <c r="J13" s="24">
        <v>6478.699500000001</v>
      </c>
      <c r="K13" s="83">
        <v>-42.733562813362994</v>
      </c>
      <c r="L13" s="84"/>
      <c r="M13" s="83">
        <v>12926.039700000001</v>
      </c>
      <c r="N13" s="83">
        <v>7768.850450000001</v>
      </c>
      <c r="O13" s="83">
        <v>-39.89767453677246</v>
      </c>
      <c r="P13" s="85">
        <v>28760.822222640378</v>
      </c>
      <c r="Q13" s="24">
        <v>163.5572000000002</v>
      </c>
      <c r="R13" s="83">
        <v>0.5686805430452846</v>
      </c>
      <c r="S13" s="83">
        <v>46.915068597560975</v>
      </c>
      <c r="T13" s="86">
        <v>27.011920555888697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0.04970000000000001</v>
      </c>
      <c r="D14" s="24">
        <v>0.062</v>
      </c>
      <c r="E14" s="82">
        <v>24.748490945674025</v>
      </c>
      <c r="F14" s="81">
        <v>152.195</v>
      </c>
      <c r="G14" s="24">
        <v>93.60140000000001</v>
      </c>
      <c r="H14" s="82">
        <v>-38.4990308485824</v>
      </c>
      <c r="I14" s="81">
        <v>217.60349999999994</v>
      </c>
      <c r="J14" s="24">
        <v>184.3016</v>
      </c>
      <c r="K14" s="83">
        <v>-15.30393582823803</v>
      </c>
      <c r="L14" s="84"/>
      <c r="M14" s="83">
        <v>369.8481999999999</v>
      </c>
      <c r="N14" s="24">
        <v>277.96500000000003</v>
      </c>
      <c r="O14" s="83">
        <v>-24.843489842589445</v>
      </c>
      <c r="P14" s="85">
        <v>774.0077498400976</v>
      </c>
      <c r="Q14" s="24">
        <v>10.640500000000031</v>
      </c>
      <c r="R14" s="83">
        <v>1.3747278373114808</v>
      </c>
      <c r="S14" s="83">
        <v>47.234763729246474</v>
      </c>
      <c r="T14" s="86">
        <v>35.912431116797585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3569.3306000000002</v>
      </c>
      <c r="D15" s="24">
        <v>2262.5199999999995</v>
      </c>
      <c r="E15" s="82">
        <v>-36.61220398020852</v>
      </c>
      <c r="F15" s="81">
        <v>1.0247999999999997</v>
      </c>
      <c r="G15" s="24">
        <v>1005.4683999999999</v>
      </c>
      <c r="H15" s="82">
        <v>98013.62217017956</v>
      </c>
      <c r="I15" s="81">
        <v>83.1834</v>
      </c>
      <c r="J15" s="24">
        <v>91.99990000000001</v>
      </c>
      <c r="K15" s="83">
        <v>10.59886948597918</v>
      </c>
      <c r="L15" s="84"/>
      <c r="M15" s="83">
        <v>3653.5388000000003</v>
      </c>
      <c r="N15" s="24">
        <v>3359.988299999999</v>
      </c>
      <c r="O15" s="83">
        <v>-8.03468954537998</v>
      </c>
      <c r="P15" s="85">
        <v>4274.700096003095</v>
      </c>
      <c r="Q15" s="24">
        <v>148.39479999999912</v>
      </c>
      <c r="R15" s="83">
        <v>3.4714669255686585</v>
      </c>
      <c r="S15" s="83">
        <v>68.71429001316532</v>
      </c>
      <c r="T15" s="86">
        <v>78.60173168970698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7078.4078999999965</v>
      </c>
      <c r="D16" s="24">
        <v>6401.143999999999</v>
      </c>
      <c r="E16" s="82">
        <v>-9.568025883334549</v>
      </c>
      <c r="F16" s="83">
        <v>1764.0519</v>
      </c>
      <c r="G16" s="24">
        <v>1148.0935</v>
      </c>
      <c r="H16" s="82">
        <v>-34.91724931675763</v>
      </c>
      <c r="I16" s="83">
        <v>10.1049</v>
      </c>
      <c r="J16" s="24">
        <v>37.831799999999994</v>
      </c>
      <c r="K16" s="83">
        <v>274.39064216370264</v>
      </c>
      <c r="L16" s="84"/>
      <c r="M16" s="83">
        <v>8852.564699999997</v>
      </c>
      <c r="N16" s="83">
        <v>7587.069299999999</v>
      </c>
      <c r="O16" s="83">
        <v>-14.295240338655738</v>
      </c>
      <c r="P16" s="85">
        <v>21846.121706765214</v>
      </c>
      <c r="Q16" s="24">
        <v>351.21799999999985</v>
      </c>
      <c r="R16" s="83">
        <v>1.6076903933535998</v>
      </c>
      <c r="S16" s="83">
        <v>81.96060272197016</v>
      </c>
      <c r="T16" s="86">
        <v>34.72959366353099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2058.0543000000007</v>
      </c>
      <c r="D17" s="24">
        <v>1345.6019999999999</v>
      </c>
      <c r="E17" s="82">
        <v>-34.61776008533889</v>
      </c>
      <c r="F17" s="83">
        <v>0</v>
      </c>
      <c r="G17" s="24">
        <v>985.2852999999999</v>
      </c>
      <c r="H17" s="82" t="s">
        <v>42</v>
      </c>
      <c r="I17" s="83">
        <v>196.86339999999996</v>
      </c>
      <c r="J17" s="24">
        <v>35.3344</v>
      </c>
      <c r="K17" s="83">
        <v>-82.05131070579903</v>
      </c>
      <c r="L17" s="84"/>
      <c r="M17" s="83">
        <v>2254.917700000001</v>
      </c>
      <c r="N17" s="83">
        <v>2366.2217</v>
      </c>
      <c r="O17" s="83">
        <v>4.936055981111822</v>
      </c>
      <c r="P17" s="85">
        <v>3164.399999999999</v>
      </c>
      <c r="Q17" s="24">
        <v>66.0596999999998</v>
      </c>
      <c r="R17" s="83">
        <v>2.0875900644671916</v>
      </c>
      <c r="S17" s="83">
        <v>76.85472733469669</v>
      </c>
      <c r="T17" s="86">
        <v>74.77631462520543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7380.9835</v>
      </c>
      <c r="D18" s="24">
        <v>6557.906</v>
      </c>
      <c r="E18" s="82">
        <v>-11.151325565217702</v>
      </c>
      <c r="F18" s="83">
        <v>41.19950000000001</v>
      </c>
      <c r="G18" s="24">
        <v>700.6902000091552</v>
      </c>
      <c r="H18" s="82">
        <v>1600.7250088208718</v>
      </c>
      <c r="I18" s="83">
        <v>122.28060000000002</v>
      </c>
      <c r="J18" s="24">
        <v>262.6408</v>
      </c>
      <c r="K18" s="83">
        <v>114.78533798492971</v>
      </c>
      <c r="L18" s="84"/>
      <c r="M18" s="83">
        <v>7544.4636</v>
      </c>
      <c r="N18" s="83">
        <v>7521.237000009155</v>
      </c>
      <c r="O18" s="83">
        <v>-0.307862841181247</v>
      </c>
      <c r="P18" s="85">
        <v>13135.399999999998</v>
      </c>
      <c r="Q18" s="24">
        <v>109.55230000839038</v>
      </c>
      <c r="R18" s="83">
        <v>0.8340233263424821</v>
      </c>
      <c r="S18" s="83">
        <v>77.00003674219228</v>
      </c>
      <c r="T18" s="86">
        <v>57.25929168513449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970.0338000000002</v>
      </c>
      <c r="D19" s="24">
        <v>1225.834</v>
      </c>
      <c r="E19" s="82">
        <v>26.370235758795197</v>
      </c>
      <c r="F19" s="83">
        <v>0.1538</v>
      </c>
      <c r="G19" s="24">
        <v>46.944799999999994</v>
      </c>
      <c r="H19" s="82">
        <v>30423.27698309493</v>
      </c>
      <c r="I19" s="83">
        <v>7.5883</v>
      </c>
      <c r="J19" s="24">
        <v>10.8662</v>
      </c>
      <c r="K19" s="83">
        <v>43.196763438451285</v>
      </c>
      <c r="L19" s="84"/>
      <c r="M19" s="83">
        <v>977.7759000000002</v>
      </c>
      <c r="N19" s="83">
        <v>1283.645</v>
      </c>
      <c r="O19" s="83">
        <v>31.28212712135774</v>
      </c>
      <c r="P19" s="85">
        <v>2639.3689999999992</v>
      </c>
      <c r="Q19" s="24">
        <v>14.30840000000012</v>
      </c>
      <c r="R19" s="83">
        <v>0.5421144220455769</v>
      </c>
      <c r="S19" s="83">
        <v>35.855368536853696</v>
      </c>
      <c r="T19" s="86">
        <v>48.63454105886674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1110.4983000000002</v>
      </c>
      <c r="D20" s="24">
        <v>1238.3339999999998</v>
      </c>
      <c r="E20" s="82">
        <v>11.511561971774258</v>
      </c>
      <c r="F20" s="83">
        <v>35.3289</v>
      </c>
      <c r="G20" s="24">
        <v>107.06315000305176</v>
      </c>
      <c r="H20" s="82">
        <v>203.0469389170106</v>
      </c>
      <c r="I20" s="83">
        <v>300.53580000000005</v>
      </c>
      <c r="J20" s="24">
        <v>280.33709999999996</v>
      </c>
      <c r="K20" s="83">
        <v>-6.720896478888733</v>
      </c>
      <c r="L20" s="84"/>
      <c r="M20" s="83">
        <v>1446.3630000000003</v>
      </c>
      <c r="N20" s="83">
        <v>1625.7342500030516</v>
      </c>
      <c r="O20" s="83">
        <v>12.401537511886797</v>
      </c>
      <c r="P20" s="85">
        <v>3686</v>
      </c>
      <c r="Q20" s="24">
        <v>31.7617000030516</v>
      </c>
      <c r="R20" s="83">
        <v>0.8616847532027022</v>
      </c>
      <c r="S20" s="83">
        <v>40.696764209341595</v>
      </c>
      <c r="T20" s="86">
        <v>44.10564975591567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259.8382</v>
      </c>
      <c r="D21" s="24">
        <v>293.747</v>
      </c>
      <c r="E21" s="82">
        <v>13.049967248849494</v>
      </c>
      <c r="F21" s="83">
        <v>209.22680000000003</v>
      </c>
      <c r="G21" s="24">
        <v>253.28340000000003</v>
      </c>
      <c r="H21" s="82">
        <v>21.056862696365855</v>
      </c>
      <c r="I21" s="83">
        <v>34.23479999999999</v>
      </c>
      <c r="J21" s="24">
        <v>27.6058</v>
      </c>
      <c r="K21" s="83">
        <v>-19.36333789010012</v>
      </c>
      <c r="L21" s="84"/>
      <c r="M21" s="83">
        <v>503.2998</v>
      </c>
      <c r="N21" s="83">
        <v>574.6362000000001</v>
      </c>
      <c r="O21" s="83">
        <v>14.173738992147452</v>
      </c>
      <c r="P21" s="85">
        <v>992.9999999999998</v>
      </c>
      <c r="Q21" s="24">
        <v>20.387100000000032</v>
      </c>
      <c r="R21" s="83">
        <v>2.0530815709969827</v>
      </c>
      <c r="S21" s="83">
        <v>69.8057975034674</v>
      </c>
      <c r="T21" s="86">
        <v>57.868700906344436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99.76199999999999</v>
      </c>
      <c r="K22" s="83" t="s">
        <v>42</v>
      </c>
      <c r="L22" s="84"/>
      <c r="M22" s="83">
        <v>0</v>
      </c>
      <c r="N22" s="83">
        <v>110.76599999999999</v>
      </c>
      <c r="O22" s="83" t="s">
        <v>42</v>
      </c>
      <c r="P22" s="85">
        <v>0</v>
      </c>
      <c r="Q22" s="24">
        <v>5.698999999999998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39.9274</v>
      </c>
      <c r="D23" s="24">
        <v>35.160000000000004</v>
      </c>
      <c r="E23" s="82">
        <v>-11.940171411111153</v>
      </c>
      <c r="F23" s="83">
        <v>44.6857</v>
      </c>
      <c r="G23" s="24">
        <v>23.49469998474121</v>
      </c>
      <c r="H23" s="82">
        <v>-47.422329772743375</v>
      </c>
      <c r="I23" s="83">
        <v>311.14379999999994</v>
      </c>
      <c r="J23" s="24">
        <v>219.96990000000002</v>
      </c>
      <c r="K23" s="83">
        <v>-29.302817539671345</v>
      </c>
      <c r="L23" s="84"/>
      <c r="M23" s="83">
        <v>395.7569</v>
      </c>
      <c r="N23" s="83">
        <v>278.6245999847412</v>
      </c>
      <c r="O23" s="83">
        <v>-29.597032929876587</v>
      </c>
      <c r="P23" s="85">
        <v>875.0999999999993</v>
      </c>
      <c r="Q23" s="24">
        <v>12.185800004577686</v>
      </c>
      <c r="R23" s="83">
        <v>1.3925037143843784</v>
      </c>
      <c r="S23" s="83">
        <v>75.81549808429118</v>
      </c>
      <c r="T23" s="86">
        <v>31.839172664237392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35.05029999999999</v>
      </c>
      <c r="D28" s="24">
        <v>44.434000000000005</v>
      </c>
      <c r="E28" s="82">
        <v>26.7720961018879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35.05029999999999</v>
      </c>
      <c r="N28" s="83">
        <v>44.434000000000005</v>
      </c>
      <c r="O28" s="83">
        <v>26.7720961018879</v>
      </c>
      <c r="P28" s="85">
        <v>45</v>
      </c>
      <c r="Q28" s="24">
        <v>0.5690000000000026</v>
      </c>
      <c r="R28" s="83">
        <v>1.2644444444444503</v>
      </c>
      <c r="S28" s="83">
        <v>77.88955555555555</v>
      </c>
      <c r="T28" s="86">
        <v>98.74222222222222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148.43400000000003</v>
      </c>
      <c r="D29" s="24">
        <v>136.451</v>
      </c>
      <c r="E29" s="82">
        <v>-8.072948246358672</v>
      </c>
      <c r="F29" s="83">
        <v>0.7116</v>
      </c>
      <c r="G29" s="24">
        <v>9.1625</v>
      </c>
      <c r="H29" s="82">
        <v>1187.591343451377</v>
      </c>
      <c r="I29" s="83">
        <v>0.4006</v>
      </c>
      <c r="J29" s="24">
        <v>1.6446</v>
      </c>
      <c r="K29" s="83">
        <v>310.53419870194705</v>
      </c>
      <c r="L29" s="84"/>
      <c r="M29" s="83">
        <v>149.54620000000003</v>
      </c>
      <c r="N29" s="83">
        <v>147.25809999999998</v>
      </c>
      <c r="O29" s="83">
        <v>-1.5300288472726438</v>
      </c>
      <c r="P29" s="85">
        <v>0</v>
      </c>
      <c r="Q29" s="24">
        <v>2.6539999999999964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3309.6055000000006</v>
      </c>
      <c r="D30" s="24">
        <v>3120.553</v>
      </c>
      <c r="E30" s="82">
        <v>-5.712236700114278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3309.6055000000006</v>
      </c>
      <c r="N30" s="83">
        <v>3120.553</v>
      </c>
      <c r="O30" s="83">
        <v>-5.712236700114278</v>
      </c>
      <c r="P30" s="85">
        <v>4245.030000000001</v>
      </c>
      <c r="Q30" s="24">
        <v>14.16399999999976</v>
      </c>
      <c r="R30" s="83">
        <v>0.3336607750710774</v>
      </c>
      <c r="S30" s="83">
        <v>129.2309839906287</v>
      </c>
      <c r="T30" s="86">
        <v>73.51074079570697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1681.9003999999993</v>
      </c>
      <c r="D31" s="24">
        <v>2067.2000000000003</v>
      </c>
      <c r="E31" s="82">
        <v>22.908586025664846</v>
      </c>
      <c r="F31" s="83">
        <v>18.1498</v>
      </c>
      <c r="G31" s="24">
        <v>46.8396</v>
      </c>
      <c r="H31" s="82">
        <v>158.0722652591213</v>
      </c>
      <c r="I31" s="83">
        <v>0.254</v>
      </c>
      <c r="J31" s="24">
        <v>5.4296</v>
      </c>
      <c r="K31" s="83">
        <v>2037.6377952755902</v>
      </c>
      <c r="L31" s="84"/>
      <c r="M31" s="83">
        <v>1700.3041999999991</v>
      </c>
      <c r="N31" s="83">
        <v>2119.4692</v>
      </c>
      <c r="O31" s="83">
        <v>24.65235338476498</v>
      </c>
      <c r="P31" s="85">
        <v>3958.908097503439</v>
      </c>
      <c r="Q31" s="24">
        <v>45.826999999999884</v>
      </c>
      <c r="R31" s="83">
        <v>1.1575666540200626</v>
      </c>
      <c r="S31" s="83">
        <v>33.49033287374432</v>
      </c>
      <c r="T31" s="86">
        <v>53.5367113304948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108.60959999999999</v>
      </c>
      <c r="D32" s="24">
        <v>98.52300000000002</v>
      </c>
      <c r="E32" s="82">
        <v>-9.287024351438513</v>
      </c>
      <c r="F32" s="83">
        <v>0.391</v>
      </c>
      <c r="G32" s="24">
        <v>4.0195</v>
      </c>
      <c r="H32" s="82">
        <v>928.005115089514</v>
      </c>
      <c r="I32" s="83">
        <v>0.35890000000000005</v>
      </c>
      <c r="J32" s="24">
        <v>0.1213</v>
      </c>
      <c r="K32" s="83">
        <v>-66.20228475898578</v>
      </c>
      <c r="L32" s="84"/>
      <c r="M32" s="83">
        <v>109.3595</v>
      </c>
      <c r="N32" s="83">
        <v>102.66380000000002</v>
      </c>
      <c r="O32" s="83">
        <v>-6.122650524188547</v>
      </c>
      <c r="P32" s="85">
        <v>122</v>
      </c>
      <c r="Q32" s="24">
        <v>0.26400000000001</v>
      </c>
      <c r="R32" s="83">
        <v>0.216393442622959</v>
      </c>
      <c r="S32" s="83">
        <v>89.63893442622951</v>
      </c>
      <c r="T32" s="86">
        <v>84.15065573770494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2098.1197</v>
      </c>
      <c r="D33" s="24">
        <v>1959.944</v>
      </c>
      <c r="E33" s="82">
        <v>-6.585691941217664</v>
      </c>
      <c r="F33" s="83">
        <v>0.1424</v>
      </c>
      <c r="G33" s="24">
        <v>261.215</v>
      </c>
      <c r="H33" s="82">
        <v>183337.49999999997</v>
      </c>
      <c r="I33" s="83">
        <v>17.2369</v>
      </c>
      <c r="J33" s="24">
        <v>101.6329</v>
      </c>
      <c r="K33" s="83">
        <v>489.6240043163215</v>
      </c>
      <c r="L33" s="84"/>
      <c r="M33" s="83">
        <v>2115.4990000000003</v>
      </c>
      <c r="N33" s="83">
        <v>2322.7919</v>
      </c>
      <c r="O33" s="83">
        <v>9.798770881007265</v>
      </c>
      <c r="P33" s="85">
        <v>3605.8139819294333</v>
      </c>
      <c r="Q33" s="24">
        <v>30.58699999999999</v>
      </c>
      <c r="R33" s="83">
        <v>0.8482689388106818</v>
      </c>
      <c r="S33" s="83">
        <v>74.51563930961606</v>
      </c>
      <c r="T33" s="86">
        <v>64.41796253607899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106.86350000000002</v>
      </c>
      <c r="D34" s="24">
        <v>58.185</v>
      </c>
      <c r="E34" s="82">
        <v>-45.55203600855297</v>
      </c>
      <c r="F34" s="83">
        <v>0.1878</v>
      </c>
      <c r="G34" s="24">
        <v>1.3966</v>
      </c>
      <c r="H34" s="82">
        <v>643.6634717784879</v>
      </c>
      <c r="I34" s="83">
        <v>0.1124</v>
      </c>
      <c r="J34" s="24">
        <v>0.42060000000000003</v>
      </c>
      <c r="K34" s="83">
        <v>274.19928825622776</v>
      </c>
      <c r="L34" s="84"/>
      <c r="M34" s="83">
        <v>107.1637</v>
      </c>
      <c r="N34" s="83">
        <v>60.0022</v>
      </c>
      <c r="O34" s="83">
        <v>-44.008838813889405</v>
      </c>
      <c r="P34" s="85">
        <v>430.6334073886587</v>
      </c>
      <c r="Q34" s="24">
        <v>9.111000000000011</v>
      </c>
      <c r="R34" s="83">
        <v>2.115720667202458</v>
      </c>
      <c r="S34" s="83">
        <v>27.61951030927835</v>
      </c>
      <c r="T34" s="86">
        <v>13.933475427243463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1.6219999999999997</v>
      </c>
      <c r="E35" s="82">
        <v>-12.903399022713868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2.0178999999999996</v>
      </c>
      <c r="O35" s="83">
        <v>-1.9865941325044008</v>
      </c>
      <c r="P35" s="85">
        <v>12.209999999999997</v>
      </c>
      <c r="Q35" s="24">
        <v>0.1279999999999999</v>
      </c>
      <c r="R35" s="83">
        <v>1.0483210483210477</v>
      </c>
      <c r="S35" s="83">
        <v>18.71636363636364</v>
      </c>
      <c r="T35" s="86">
        <v>16.526617526617528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2057.9851000000003</v>
      </c>
      <c r="D37" s="24">
        <v>1969.2579999999996</v>
      </c>
      <c r="E37" s="82">
        <v>-4.311357745009949</v>
      </c>
      <c r="F37" s="83">
        <v>342.55899999999997</v>
      </c>
      <c r="G37" s="24">
        <v>51.983999999999995</v>
      </c>
      <c r="H37" s="82">
        <v>-84.82480390239347</v>
      </c>
      <c r="I37" s="83">
        <v>27.0919</v>
      </c>
      <c r="J37" s="24">
        <v>476.66299999999995</v>
      </c>
      <c r="K37" s="83">
        <v>1659.4299403142636</v>
      </c>
      <c r="L37" s="84"/>
      <c r="M37" s="83">
        <v>2427.636</v>
      </c>
      <c r="N37" s="83">
        <v>2497.9049999999993</v>
      </c>
      <c r="O37" s="83">
        <v>2.8945443221306375</v>
      </c>
      <c r="P37" s="85">
        <v>3155.4999999999995</v>
      </c>
      <c r="Q37" s="24">
        <v>23.88509999999951</v>
      </c>
      <c r="R37" s="83">
        <v>0.7569355094279675</v>
      </c>
      <c r="S37" s="83">
        <v>86.54673796791444</v>
      </c>
      <c r="T37" s="86">
        <v>79.16035493582633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9941.284199999996</v>
      </c>
      <c r="D38" s="24">
        <v>6676.702</v>
      </c>
      <c r="E38" s="82">
        <v>-32.83863668237145</v>
      </c>
      <c r="F38" s="83">
        <v>870.0922999999999</v>
      </c>
      <c r="G38" s="24">
        <v>645.3580000000001</v>
      </c>
      <c r="H38" s="82">
        <v>-25.828788508989202</v>
      </c>
      <c r="I38" s="83">
        <v>0.2027</v>
      </c>
      <c r="J38" s="24">
        <v>80.8774</v>
      </c>
      <c r="K38" s="83">
        <v>39800.04933399112</v>
      </c>
      <c r="L38" s="84"/>
      <c r="M38" s="83">
        <v>10811.579199999996</v>
      </c>
      <c r="N38" s="83">
        <v>7402.937400000001</v>
      </c>
      <c r="O38" s="83">
        <v>-31.52769578749418</v>
      </c>
      <c r="P38" s="85">
        <v>13539.270225105929</v>
      </c>
      <c r="Q38" s="24">
        <v>95.13000000000102</v>
      </c>
      <c r="R38" s="83">
        <v>0.7026228032852246</v>
      </c>
      <c r="S38" s="83">
        <v>61.304032660467215</v>
      </c>
      <c r="T38" s="86">
        <v>54.677521586597045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616.7548000000002</v>
      </c>
      <c r="D39" s="24">
        <v>694.8289999999998</v>
      </c>
      <c r="E39" s="82">
        <v>12.658871888795945</v>
      </c>
      <c r="F39" s="83">
        <v>0.41609999999999997</v>
      </c>
      <c r="G39" s="24">
        <v>13.959100000000001</v>
      </c>
      <c r="H39" s="82">
        <v>3254.746455179044</v>
      </c>
      <c r="I39" s="83">
        <v>31.1101</v>
      </c>
      <c r="J39" s="24">
        <v>29.7744</v>
      </c>
      <c r="K39" s="83">
        <v>-4.293460966052823</v>
      </c>
      <c r="L39" s="84"/>
      <c r="M39" s="83">
        <v>648.2810000000002</v>
      </c>
      <c r="N39" s="83">
        <v>738.5624999999999</v>
      </c>
      <c r="O39" s="83">
        <v>13.926291222479092</v>
      </c>
      <c r="P39" s="85">
        <v>1899.8083047269506</v>
      </c>
      <c r="Q39" s="24">
        <v>16.080999999999904</v>
      </c>
      <c r="R39" s="83">
        <v>0.8464538216823482</v>
      </c>
      <c r="S39" s="83">
        <v>36.584706546275406</v>
      </c>
      <c r="T39" s="86">
        <v>38.87563277633685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11.647500000000003</v>
      </c>
      <c r="D40" s="96">
        <v>23.906000000000006</v>
      </c>
      <c r="E40" s="82">
        <v>105.24576089289548</v>
      </c>
      <c r="F40" s="83">
        <v>0.8045999999999999</v>
      </c>
      <c r="G40" s="24">
        <v>1.9645000000000001</v>
      </c>
      <c r="H40" s="82">
        <v>144.15858811831976</v>
      </c>
      <c r="I40" s="83">
        <v>0.0082</v>
      </c>
      <c r="J40" s="24">
        <v>0</v>
      </c>
      <c r="K40" s="83">
        <v>-100</v>
      </c>
      <c r="L40" s="84"/>
      <c r="M40" s="83">
        <v>12.460300000000004</v>
      </c>
      <c r="N40" s="83">
        <v>25.870500000000007</v>
      </c>
      <c r="O40" s="83">
        <v>107.62341195637345</v>
      </c>
      <c r="P40" s="85">
        <v>145.00000000000003</v>
      </c>
      <c r="Q40" s="24">
        <v>0.053000000000000824</v>
      </c>
      <c r="R40" s="83">
        <v>0.03655172413793159</v>
      </c>
      <c r="S40" s="83">
        <v>8.59331034482759</v>
      </c>
      <c r="T40" s="86">
        <v>17.84172413793104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16.4169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16.586399999999998</v>
      </c>
      <c r="O42" s="83" t="s">
        <v>42</v>
      </c>
      <c r="P42" s="85">
        <v>0</v>
      </c>
      <c r="Q42" s="24">
        <v>0.7423999999999964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43376</v>
      </c>
      <c r="I57" s="26"/>
      <c r="M57" s="23"/>
      <c r="N57" s="27" t="s">
        <v>261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1.8113</v>
      </c>
      <c r="D65" s="99">
        <v>2.077</v>
      </c>
      <c r="E65" s="82">
        <v>14.669022249213276</v>
      </c>
      <c r="F65" s="81">
        <v>0</v>
      </c>
      <c r="G65" s="99">
        <v>0.0112</v>
      </c>
      <c r="H65" s="98" t="s">
        <v>42</v>
      </c>
      <c r="I65" s="81">
        <v>0.2094</v>
      </c>
      <c r="J65" s="99">
        <v>0</v>
      </c>
      <c r="K65" s="83">
        <v>-100</v>
      </c>
      <c r="L65" s="84"/>
      <c r="M65" s="98">
        <v>2.0206999999999997</v>
      </c>
      <c r="N65" s="98">
        <v>2.0882</v>
      </c>
      <c r="O65" s="82">
        <v>3.3404265848468526</v>
      </c>
      <c r="P65" s="85">
        <v>6</v>
      </c>
      <c r="Q65" s="113">
        <v>0.19299999999999984</v>
      </c>
      <c r="R65" s="114">
        <v>3.216666666666664</v>
      </c>
      <c r="S65" s="83">
        <v>50.51749999999999</v>
      </c>
      <c r="T65" s="86">
        <v>34.803333333333335</v>
      </c>
      <c r="U65" s="47"/>
      <c r="X65" s="23">
        <v>4</v>
      </c>
    </row>
    <row r="66" spans="1:24" ht="12">
      <c r="A66" s="28"/>
      <c r="B66" s="97" t="s">
        <v>54</v>
      </c>
      <c r="C66" s="81">
        <v>69.83900000000001</v>
      </c>
      <c r="D66" s="99">
        <v>72.315</v>
      </c>
      <c r="E66" s="82">
        <v>3.545297040335607</v>
      </c>
      <c r="F66" s="81">
        <v>0</v>
      </c>
      <c r="G66" s="99">
        <v>24.389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69.83900000000001</v>
      </c>
      <c r="N66" s="98">
        <v>99.53739999999999</v>
      </c>
      <c r="O66" s="82">
        <v>42.524091123870576</v>
      </c>
      <c r="P66" s="85">
        <v>203.20000000000005</v>
      </c>
      <c r="Q66" s="113">
        <v>2.459399999999988</v>
      </c>
      <c r="R66" s="114">
        <v>1.2103346456692852</v>
      </c>
      <c r="S66" s="83">
        <v>38.799444444444454</v>
      </c>
      <c r="T66" s="86">
        <v>48.98494094488187</v>
      </c>
      <c r="U66" s="47"/>
      <c r="X66" s="23">
        <v>180</v>
      </c>
    </row>
    <row r="67" spans="1:24" ht="12">
      <c r="A67" s="28"/>
      <c r="B67" s="97" t="s">
        <v>55</v>
      </c>
      <c r="C67" s="81">
        <v>90.59230000000001</v>
      </c>
      <c r="D67" s="99">
        <v>69.71900000000001</v>
      </c>
      <c r="E67" s="82">
        <v>-23.040920696350568</v>
      </c>
      <c r="F67" s="81">
        <v>0</v>
      </c>
      <c r="G67" s="99">
        <v>64.7543</v>
      </c>
      <c r="H67" s="98" t="s">
        <v>42</v>
      </c>
      <c r="I67" s="81">
        <v>9.9324</v>
      </c>
      <c r="J67" s="99">
        <v>1.76</v>
      </c>
      <c r="K67" s="83">
        <v>-82.28021424831864</v>
      </c>
      <c r="L67" s="84"/>
      <c r="M67" s="98">
        <v>100.52470000000001</v>
      </c>
      <c r="N67" s="98">
        <v>136.23329999999999</v>
      </c>
      <c r="O67" s="82">
        <v>35.522214938219136</v>
      </c>
      <c r="P67" s="85">
        <v>173</v>
      </c>
      <c r="Q67" s="113">
        <v>0.8300000000000125</v>
      </c>
      <c r="R67" s="114">
        <v>0.47976878612717483</v>
      </c>
      <c r="S67" s="83">
        <v>69.80881944444445</v>
      </c>
      <c r="T67" s="86">
        <v>78.74757225433525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262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43355</v>
      </c>
      <c r="L6" s="151">
        <v>43362</v>
      </c>
      <c r="M6" s="151">
        <v>43369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4531.200419055602</v>
      </c>
      <c r="E9" s="160">
        <v>110</v>
      </c>
      <c r="F9" s="160">
        <v>1264.4</v>
      </c>
      <c r="G9" s="161">
        <v>4531.200419055602</v>
      </c>
      <c r="H9" s="160">
        <v>3269.7719</v>
      </c>
      <c r="I9" s="162">
        <v>72.16127289910274</v>
      </c>
      <c r="J9" s="161">
        <v>1261.4285190556016</v>
      </c>
      <c r="K9" s="160">
        <v>157.04600000000028</v>
      </c>
      <c r="L9" s="160">
        <v>84.3149999999996</v>
      </c>
      <c r="M9" s="160">
        <v>132.22700000000032</v>
      </c>
      <c r="N9" s="160">
        <v>87.24399999999969</v>
      </c>
      <c r="O9" s="160">
        <v>1.9254058953804383</v>
      </c>
      <c r="P9" s="160">
        <v>115.20799999999997</v>
      </c>
      <c r="Q9" s="146">
        <v>8.949139982081121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1604.6268410717075</v>
      </c>
      <c r="E10" s="160">
        <v>60</v>
      </c>
      <c r="F10" s="160">
        <v>549.2</v>
      </c>
      <c r="G10" s="161">
        <v>1604.6268410717075</v>
      </c>
      <c r="H10" s="160">
        <v>1232.2522000000001</v>
      </c>
      <c r="I10" s="162">
        <v>76.79369236881244</v>
      </c>
      <c r="J10" s="161">
        <v>372.3746410717074</v>
      </c>
      <c r="K10" s="160">
        <v>31.555000000000064</v>
      </c>
      <c r="L10" s="160">
        <v>30.085000000000036</v>
      </c>
      <c r="M10" s="160">
        <v>12.954999999999927</v>
      </c>
      <c r="N10" s="160">
        <v>10.564000000000078</v>
      </c>
      <c r="O10" s="160">
        <v>0.6583462104463198</v>
      </c>
      <c r="P10" s="160">
        <v>21.289750000000026</v>
      </c>
      <c r="Q10" s="146">
        <v>15.490794446703553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10</v>
      </c>
      <c r="F11" s="160">
        <v>1322.2</v>
      </c>
      <c r="G11" s="161">
        <v>3108.35057020235</v>
      </c>
      <c r="H11" s="160">
        <v>2495.177</v>
      </c>
      <c r="I11" s="162">
        <v>80.2733457390415</v>
      </c>
      <c r="J11" s="161">
        <v>613.1735702023498</v>
      </c>
      <c r="K11" s="160">
        <v>36.21900000000005</v>
      </c>
      <c r="L11" s="160">
        <v>123.35500000000002</v>
      </c>
      <c r="M11" s="160">
        <v>32.49800000000005</v>
      </c>
      <c r="N11" s="160">
        <v>48.858999999999924</v>
      </c>
      <c r="O11" s="160">
        <v>1.5718625971078692</v>
      </c>
      <c r="P11" s="160">
        <v>60.23275000000001</v>
      </c>
      <c r="Q11" s="146">
        <v>8.180069317810489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4484.241314285988</v>
      </c>
      <c r="E12" s="160">
        <v>100</v>
      </c>
      <c r="F12" s="160">
        <v>1421</v>
      </c>
      <c r="G12" s="161">
        <v>4484.241314285988</v>
      </c>
      <c r="H12" s="160">
        <v>3210.779</v>
      </c>
      <c r="I12" s="162">
        <v>71.60138750274288</v>
      </c>
      <c r="J12" s="161">
        <v>1273.4623142859878</v>
      </c>
      <c r="K12" s="160">
        <v>125.29700000000003</v>
      </c>
      <c r="L12" s="160">
        <v>127.03900000000021</v>
      </c>
      <c r="M12" s="160">
        <v>66.8119999999999</v>
      </c>
      <c r="N12" s="160">
        <v>110.84999999999991</v>
      </c>
      <c r="O12" s="160">
        <v>2.471990069911084</v>
      </c>
      <c r="P12" s="160">
        <v>107.49950000000001</v>
      </c>
      <c r="Q12" s="146">
        <v>9.84621616180529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110.53317205957805</v>
      </c>
      <c r="E13" s="160">
        <v>-20</v>
      </c>
      <c r="F13" s="160">
        <v>-89.60000000000002</v>
      </c>
      <c r="G13" s="161">
        <v>110.53317205957805</v>
      </c>
      <c r="H13" s="160">
        <v>98.6179</v>
      </c>
      <c r="I13" s="162">
        <v>89.22018445905485</v>
      </c>
      <c r="J13" s="161">
        <v>11.915272059578044</v>
      </c>
      <c r="K13" s="160">
        <v>0.254800000000003</v>
      </c>
      <c r="L13" s="160">
        <v>1.939399999999992</v>
      </c>
      <c r="M13" s="160">
        <v>2.754600000762906</v>
      </c>
      <c r="N13" s="160">
        <v>0.06119999999999948</v>
      </c>
      <c r="O13" s="160">
        <v>0.05536799393309034</v>
      </c>
      <c r="P13" s="160">
        <v>1.2525000001907252</v>
      </c>
      <c r="Q13" s="146">
        <v>7.513191263683543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17.70536626601961</v>
      </c>
      <c r="E14" s="160">
        <v>0</v>
      </c>
      <c r="F14" s="160">
        <v>-132.39999999999998</v>
      </c>
      <c r="G14" s="161">
        <v>17.70536626601961</v>
      </c>
      <c r="H14" s="160">
        <v>12.6356</v>
      </c>
      <c r="I14" s="162">
        <v>71.36593397816583</v>
      </c>
      <c r="J14" s="161">
        <v>5.0697662660196094</v>
      </c>
      <c r="K14" s="160">
        <v>0.1169999999999991</v>
      </c>
      <c r="L14" s="160">
        <v>2.157</v>
      </c>
      <c r="M14" s="160">
        <v>0</v>
      </c>
      <c r="N14" s="160">
        <v>0.22300000000000075</v>
      </c>
      <c r="O14" s="160">
        <v>1.259505150300028</v>
      </c>
      <c r="P14" s="160">
        <v>0.62425</v>
      </c>
      <c r="Q14" s="146">
        <v>6.121371671637339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0</v>
      </c>
      <c r="F15" s="160">
        <v>133.59999999999997</v>
      </c>
      <c r="G15" s="161">
        <v>422.4576486205856</v>
      </c>
      <c r="H15" s="160">
        <v>218.619</v>
      </c>
      <c r="I15" s="162">
        <v>51.74932936208818</v>
      </c>
      <c r="J15" s="161">
        <v>203.8386486205856</v>
      </c>
      <c r="K15" s="160">
        <v>3.0389999999999873</v>
      </c>
      <c r="L15" s="160">
        <v>16.357</v>
      </c>
      <c r="M15" s="160">
        <v>20.869</v>
      </c>
      <c r="N15" s="160">
        <v>22.586000000000013</v>
      </c>
      <c r="O15" s="160">
        <v>5.346334732901186</v>
      </c>
      <c r="P15" s="160">
        <v>15.71275</v>
      </c>
      <c r="Q15" s="146">
        <v>10.97281816490338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178.51656698274118</v>
      </c>
      <c r="E16" s="160">
        <v>0</v>
      </c>
      <c r="F16" s="160">
        <v>40</v>
      </c>
      <c r="G16" s="161">
        <v>178.51656698274118</v>
      </c>
      <c r="H16" s="160">
        <v>165.2298</v>
      </c>
      <c r="I16" s="162">
        <v>92.55712385280984</v>
      </c>
      <c r="J16" s="161">
        <v>13.28676698274117</v>
      </c>
      <c r="K16" s="160">
        <v>8.787999999999982</v>
      </c>
      <c r="L16" s="160">
        <v>0.025999999999982037</v>
      </c>
      <c r="M16" s="160">
        <v>8.613</v>
      </c>
      <c r="N16" s="160">
        <v>0.1880000000000166</v>
      </c>
      <c r="O16" s="160">
        <v>0.10531235457726021</v>
      </c>
      <c r="P16" s="160">
        <v>4.403749999999995</v>
      </c>
      <c r="Q16" s="146">
        <v>1.017148335564277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749.7846214996973</v>
      </c>
      <c r="E18" s="160">
        <v>0</v>
      </c>
      <c r="F18" s="160">
        <v>102.39999999999998</v>
      </c>
      <c r="G18" s="161">
        <v>749.7846214996973</v>
      </c>
      <c r="H18" s="160">
        <v>486.047</v>
      </c>
      <c r="I18" s="162">
        <v>64.82488251463774</v>
      </c>
      <c r="J18" s="161">
        <v>263.7376214996973</v>
      </c>
      <c r="K18" s="160">
        <v>16.663999999999987</v>
      </c>
      <c r="L18" s="160">
        <v>37.742999999999995</v>
      </c>
      <c r="M18" s="160">
        <v>12.970000000000027</v>
      </c>
      <c r="N18" s="160">
        <v>0.03500000000002501</v>
      </c>
      <c r="O18" s="160">
        <v>0.004668007184519074</v>
      </c>
      <c r="P18" s="160">
        <v>16.85300000000001</v>
      </c>
      <c r="Q18" s="146">
        <v>13.649298136812268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15207.416603479232</v>
      </c>
      <c r="E20" s="160">
        <v>260</v>
      </c>
      <c r="F20" s="160">
        <v>4607.6</v>
      </c>
      <c r="G20" s="161">
        <v>15207.416603479232</v>
      </c>
      <c r="H20" s="160">
        <v>11189.1294</v>
      </c>
      <c r="I20" s="162">
        <v>73.57679276991789</v>
      </c>
      <c r="J20" s="161">
        <v>4018.287203479229</v>
      </c>
      <c r="K20" s="160">
        <v>378.9798000000004</v>
      </c>
      <c r="L20" s="160">
        <v>423.0163999999998</v>
      </c>
      <c r="M20" s="160">
        <v>289.6986000007631</v>
      </c>
      <c r="N20" s="160">
        <v>280.6101999999997</v>
      </c>
      <c r="O20" s="160">
        <v>1.8452193907530632</v>
      </c>
      <c r="P20" s="166">
        <v>343.0762500001907</v>
      </c>
      <c r="Q20" s="146">
        <v>9.712519311601998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979.9601805255894</v>
      </c>
      <c r="E22" s="160">
        <v>-23.399999999999977</v>
      </c>
      <c r="F22" s="160">
        <v>246.19999999999993</v>
      </c>
      <c r="G22" s="161">
        <v>979.9601805255894</v>
      </c>
      <c r="H22" s="160">
        <v>443.34089999694817</v>
      </c>
      <c r="I22" s="162">
        <v>45.24070557225782</v>
      </c>
      <c r="J22" s="161">
        <v>536.6192805286412</v>
      </c>
      <c r="K22" s="160">
        <v>17.924099999237114</v>
      </c>
      <c r="L22" s="160">
        <v>25.246000001525772</v>
      </c>
      <c r="M22" s="160">
        <v>1.1526999999999816</v>
      </c>
      <c r="N22" s="160">
        <v>40.25310000000002</v>
      </c>
      <c r="O22" s="160">
        <v>4.107626085216112</v>
      </c>
      <c r="P22" s="160">
        <v>21.14397500019072</v>
      </c>
      <c r="Q22" s="146">
        <v>23.379299801659847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2959.074798826541</v>
      </c>
      <c r="E23" s="160">
        <v>0</v>
      </c>
      <c r="F23" s="160">
        <v>-429</v>
      </c>
      <c r="G23" s="161">
        <v>2959.074798826541</v>
      </c>
      <c r="H23" s="160">
        <v>1970.4745</v>
      </c>
      <c r="I23" s="162">
        <v>66.59089864106906</v>
      </c>
      <c r="J23" s="161">
        <v>988.6002988265411</v>
      </c>
      <c r="K23" s="160">
        <v>76.4226000000001</v>
      </c>
      <c r="L23" s="160">
        <v>14.841300000000047</v>
      </c>
      <c r="M23" s="160">
        <v>85.36750000000006</v>
      </c>
      <c r="N23" s="160">
        <v>39.08529999999996</v>
      </c>
      <c r="O23" s="160">
        <v>1.3208621835277612</v>
      </c>
      <c r="P23" s="160">
        <v>53.92917500000004</v>
      </c>
      <c r="Q23" s="146">
        <v>16.331456003666666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-81.69999999999999</v>
      </c>
      <c r="G25" s="161">
        <v>270.45164341621216</v>
      </c>
      <c r="H25" s="160">
        <v>125.0586</v>
      </c>
      <c r="I25" s="162">
        <v>46.24065079447153</v>
      </c>
      <c r="J25" s="161">
        <v>145.39304341621215</v>
      </c>
      <c r="K25" s="160">
        <v>5.968400000000003</v>
      </c>
      <c r="L25" s="160">
        <v>0</v>
      </c>
      <c r="M25" s="160">
        <v>4.021599999999992</v>
      </c>
      <c r="N25" s="160">
        <v>0</v>
      </c>
      <c r="O25" s="160">
        <v>0</v>
      </c>
      <c r="P25" s="160">
        <v>2.4974999999999987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510.9893490431856</v>
      </c>
      <c r="E26" s="160">
        <v>0</v>
      </c>
      <c r="F26" s="160">
        <v>166</v>
      </c>
      <c r="G26" s="161">
        <v>510.9893490431856</v>
      </c>
      <c r="H26" s="160">
        <v>395.49170000000004</v>
      </c>
      <c r="I26" s="162">
        <v>77.39724922653438</v>
      </c>
      <c r="J26" s="161">
        <v>115.49764904318556</v>
      </c>
      <c r="K26" s="160">
        <v>8.828200000000038</v>
      </c>
      <c r="L26" s="160">
        <v>10.826300000000003</v>
      </c>
      <c r="M26" s="160">
        <v>0.09699999999997999</v>
      </c>
      <c r="N26" s="160">
        <v>0.7236000000000331</v>
      </c>
      <c r="O26" s="160">
        <v>0.14160764825234723</v>
      </c>
      <c r="P26" s="160">
        <v>5.118775000000014</v>
      </c>
      <c r="Q26" s="146">
        <v>20.563533080314187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107.15869364361177</v>
      </c>
      <c r="E27" s="160">
        <v>0</v>
      </c>
      <c r="F27" s="160">
        <v>-238.6</v>
      </c>
      <c r="G27" s="161">
        <v>107.15869364361177</v>
      </c>
      <c r="H27" s="160">
        <v>20.1753</v>
      </c>
      <c r="I27" s="162">
        <v>18.827497157719172</v>
      </c>
      <c r="J27" s="161">
        <v>86.98339364361178</v>
      </c>
      <c r="K27" s="160">
        <v>0</v>
      </c>
      <c r="L27" s="160">
        <v>2.8076000000000008</v>
      </c>
      <c r="M27" s="160">
        <v>0</v>
      </c>
      <c r="N27" s="160">
        <v>0</v>
      </c>
      <c r="O27" s="160">
        <v>0</v>
      </c>
      <c r="P27" s="160">
        <v>0.7019000000000002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737.54756023304</v>
      </c>
      <c r="E28" s="160">
        <v>-10</v>
      </c>
      <c r="F28" s="160">
        <v>-227.30000000000007</v>
      </c>
      <c r="G28" s="161">
        <v>737.54756023304</v>
      </c>
      <c r="H28" s="160">
        <v>524.4833</v>
      </c>
      <c r="I28" s="162">
        <v>71.11179377154757</v>
      </c>
      <c r="J28" s="161">
        <v>213.06426023304005</v>
      </c>
      <c r="K28" s="160">
        <v>37.74169999999998</v>
      </c>
      <c r="L28" s="160">
        <v>24.57389999999998</v>
      </c>
      <c r="M28" s="160">
        <v>5.595900000000029</v>
      </c>
      <c r="N28" s="160">
        <v>0.12229999999999563</v>
      </c>
      <c r="O28" s="160">
        <v>0.0165819815011459</v>
      </c>
      <c r="P28" s="160">
        <v>17.008449999999996</v>
      </c>
      <c r="Q28" s="146">
        <v>10.52696513985931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5.156734795706612</v>
      </c>
      <c r="E29" s="160">
        <v>0</v>
      </c>
      <c r="F29" s="160">
        <v>-117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40.031716241720005</v>
      </c>
      <c r="E30" s="160">
        <v>-120</v>
      </c>
      <c r="F30" s="160">
        <v>-218.89999999999998</v>
      </c>
      <c r="G30" s="161">
        <v>40.031716241720005</v>
      </c>
      <c r="H30" s="160">
        <v>22.959300000000002</v>
      </c>
      <c r="I30" s="162">
        <v>57.35277463840639</v>
      </c>
      <c r="J30" s="161">
        <v>17.072416241720003</v>
      </c>
      <c r="K30" s="160">
        <v>0.7192000000000007</v>
      </c>
      <c r="L30" s="160">
        <v>0.1039999999999992</v>
      </c>
      <c r="M30" s="160">
        <v>0.3271000000000015</v>
      </c>
      <c r="N30" s="160">
        <v>0.24760000000000204</v>
      </c>
      <c r="O30" s="160">
        <v>0.6185095800163566</v>
      </c>
      <c r="P30" s="160">
        <v>0.34947500000000087</v>
      </c>
      <c r="Q30" s="146">
        <v>46.85160953350014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80.51682363422691</v>
      </c>
      <c r="E31" s="160">
        <v>20</v>
      </c>
      <c r="F31" s="160">
        <v>-10.550000000000068</v>
      </c>
      <c r="G31" s="161">
        <v>80.51682363422691</v>
      </c>
      <c r="H31" s="160">
        <v>5.5113</v>
      </c>
      <c r="I31" s="162">
        <v>6.844904892220811</v>
      </c>
      <c r="J31" s="161">
        <v>75.0055236342269</v>
      </c>
      <c r="K31" s="160">
        <v>0.05539999999999967</v>
      </c>
      <c r="L31" s="160">
        <v>0.2923</v>
      </c>
      <c r="M31" s="160">
        <v>0.1142000000000003</v>
      </c>
      <c r="N31" s="160">
        <v>0.03000000000000025</v>
      </c>
      <c r="O31" s="160">
        <v>0.03725929395362728</v>
      </c>
      <c r="P31" s="160">
        <v>0.12297500000000006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2.699</v>
      </c>
      <c r="I34" s="162">
        <v>7.827705140089068</v>
      </c>
      <c r="J34" s="161">
        <v>31.78109284582338</v>
      </c>
      <c r="K34" s="160">
        <v>0.03269999999999973</v>
      </c>
      <c r="L34" s="160">
        <v>0.12360000000000015</v>
      </c>
      <c r="M34" s="160">
        <v>0.027900000000000258</v>
      </c>
      <c r="N34" s="160">
        <v>0.025499999999999634</v>
      </c>
      <c r="O34" s="160">
        <v>0.0739557173294807</v>
      </c>
      <c r="P34" s="160">
        <v>0.052424999999999944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20962.47956603723</v>
      </c>
      <c r="E36" s="160">
        <v>126.60000000000002</v>
      </c>
      <c r="F36" s="160">
        <v>3708.75</v>
      </c>
      <c r="G36" s="161">
        <v>20962.47956603723</v>
      </c>
      <c r="H36" s="160">
        <v>14699.323299996948</v>
      </c>
      <c r="I36" s="162">
        <v>70.12206382212696</v>
      </c>
      <c r="J36" s="161">
        <v>6263.156266040277</v>
      </c>
      <c r="K36" s="160">
        <v>526.6720999992431</v>
      </c>
      <c r="L36" s="160">
        <v>501.8314000015271</v>
      </c>
      <c r="M36" s="160">
        <v>386.4025000007623</v>
      </c>
      <c r="N36" s="160">
        <v>361.0976000000028</v>
      </c>
      <c r="O36" s="160">
        <v>1.7225901108809765</v>
      </c>
      <c r="P36" s="160">
        <v>444.0009000003838</v>
      </c>
      <c r="Q36" s="146">
        <v>12.106179212778313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8.0281</v>
      </c>
      <c r="I39" s="162">
        <v>47.87936837310053</v>
      </c>
      <c r="J39" s="161">
        <v>8.739247341428856</v>
      </c>
      <c r="K39" s="160">
        <v>0.012100000000000222</v>
      </c>
      <c r="L39" s="160">
        <v>0.009299999999999642</v>
      </c>
      <c r="M39" s="160">
        <v>2.5616000000000003</v>
      </c>
      <c r="N39" s="160">
        <v>1.4113000000000002</v>
      </c>
      <c r="O39" s="160">
        <v>8.41695452036681</v>
      </c>
      <c r="P39" s="160">
        <v>0.9985750000000001</v>
      </c>
      <c r="Q39" s="146">
        <v>6.751718540348852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320.13786273070525</v>
      </c>
      <c r="E40" s="170">
        <v>-24</v>
      </c>
      <c r="F40" s="160">
        <v>-446.4000000000001</v>
      </c>
      <c r="G40" s="161">
        <v>320.13786273070525</v>
      </c>
      <c r="H40" s="160">
        <v>151.0462</v>
      </c>
      <c r="I40" s="162">
        <v>47.18161066973124</v>
      </c>
      <c r="J40" s="161">
        <v>169.09166273070525</v>
      </c>
      <c r="K40" s="160">
        <v>5.947000000000003</v>
      </c>
      <c r="L40" s="160">
        <v>3.4842000000000013</v>
      </c>
      <c r="M40" s="160">
        <v>2.851399999999998</v>
      </c>
      <c r="N40" s="160">
        <v>4.445900000000009</v>
      </c>
      <c r="O40" s="160">
        <v>1.3887454492503524</v>
      </c>
      <c r="P40" s="160">
        <v>4.182125000000003</v>
      </c>
      <c r="Q40" s="146">
        <v>38.43199634891476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</v>
      </c>
      <c r="D43" s="173">
        <v>21299.382000000005</v>
      </c>
      <c r="E43" s="174">
        <v>102.60000000000002</v>
      </c>
      <c r="F43" s="174">
        <v>3253.25</v>
      </c>
      <c r="G43" s="175">
        <v>21299.382000000005</v>
      </c>
      <c r="H43" s="174">
        <v>14858.397599996948</v>
      </c>
      <c r="I43" s="176">
        <v>69.75975922680266</v>
      </c>
      <c r="J43" s="175">
        <v>6440.984400003053</v>
      </c>
      <c r="K43" s="177">
        <v>532.6311999992413</v>
      </c>
      <c r="L43" s="177">
        <v>505.32490000152757</v>
      </c>
      <c r="M43" s="177">
        <v>391.81550000075913</v>
      </c>
      <c r="N43" s="177">
        <v>366.954800000005</v>
      </c>
      <c r="O43" s="177">
        <v>1.7228424749600946</v>
      </c>
      <c r="P43" s="177">
        <v>449.18160000038324</v>
      </c>
      <c r="Q43" s="153">
        <v>12.33937721402114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43355</v>
      </c>
      <c r="L48" s="151">
        <v>43362</v>
      </c>
      <c r="M48" s="151">
        <v>43369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7323.7</v>
      </c>
      <c r="D51" s="160">
        <v>7955.799999999999</v>
      </c>
      <c r="E51" s="160">
        <v>0</v>
      </c>
      <c r="F51" s="160">
        <v>632.0999999999995</v>
      </c>
      <c r="G51" s="161">
        <v>7955.799999999999</v>
      </c>
      <c r="H51" s="160">
        <v>5470.407300000001</v>
      </c>
      <c r="I51" s="162">
        <v>68.75999019583199</v>
      </c>
      <c r="J51" s="161">
        <v>2485.3926999999985</v>
      </c>
      <c r="K51" s="160">
        <v>342.5150000000003</v>
      </c>
      <c r="L51" s="160">
        <v>165.23099999999977</v>
      </c>
      <c r="M51" s="160">
        <v>227.54200000000037</v>
      </c>
      <c r="N51" s="160">
        <v>160.78099999999995</v>
      </c>
      <c r="O51" s="160">
        <v>2.020928127906684</v>
      </c>
      <c r="P51" s="160">
        <v>224.0172500000001</v>
      </c>
      <c r="Q51" s="146">
        <v>9.0946487379878</v>
      </c>
    </row>
    <row r="52" spans="1:17" s="130" customFormat="1" ht="10.5" customHeight="1">
      <c r="A52" s="122"/>
      <c r="B52" s="158" t="s">
        <v>81</v>
      </c>
      <c r="C52" s="159">
        <v>2298.7</v>
      </c>
      <c r="D52" s="160">
        <v>2441.2999999999997</v>
      </c>
      <c r="E52" s="160">
        <v>0</v>
      </c>
      <c r="F52" s="160">
        <v>142.5999999999999</v>
      </c>
      <c r="G52" s="161">
        <v>2441.2999999999997</v>
      </c>
      <c r="H52" s="160">
        <v>1396.4096</v>
      </c>
      <c r="I52" s="162">
        <v>57.19942653504281</v>
      </c>
      <c r="J52" s="161">
        <v>1044.8903999999998</v>
      </c>
      <c r="K52" s="160">
        <v>52.52600000000007</v>
      </c>
      <c r="L52" s="160">
        <v>40.91399999999999</v>
      </c>
      <c r="M52" s="160">
        <v>25.067000000000007</v>
      </c>
      <c r="N52" s="160">
        <v>21.896999999999935</v>
      </c>
      <c r="O52" s="160">
        <v>0.8969401548355358</v>
      </c>
      <c r="P52" s="160">
        <v>35.101</v>
      </c>
      <c r="Q52" s="146">
        <v>27.768109170678894</v>
      </c>
    </row>
    <row r="53" spans="1:17" s="130" customFormat="1" ht="10.5" customHeight="1">
      <c r="A53" s="122"/>
      <c r="B53" s="158" t="s">
        <v>82</v>
      </c>
      <c r="C53" s="159">
        <v>3597.3</v>
      </c>
      <c r="D53" s="160">
        <v>4379.8</v>
      </c>
      <c r="E53" s="160">
        <v>40</v>
      </c>
      <c r="F53" s="160">
        <v>782.5</v>
      </c>
      <c r="G53" s="161">
        <v>4379.8</v>
      </c>
      <c r="H53" s="160">
        <v>2819.4590000000003</v>
      </c>
      <c r="I53" s="162">
        <v>64.3741495045436</v>
      </c>
      <c r="J53" s="161">
        <v>1560.341</v>
      </c>
      <c r="K53" s="160">
        <v>77.64499999999998</v>
      </c>
      <c r="L53" s="160">
        <v>132.51499999999987</v>
      </c>
      <c r="M53" s="160">
        <v>61.596000000000004</v>
      </c>
      <c r="N53" s="160">
        <v>143.36100000000033</v>
      </c>
      <c r="O53" s="160">
        <v>3.2732316544134514</v>
      </c>
      <c r="P53" s="160">
        <v>103.77925000000005</v>
      </c>
      <c r="Q53" s="146">
        <v>13.035192487900993</v>
      </c>
    </row>
    <row r="54" spans="1:17" s="130" customFormat="1" ht="10.5" customHeight="1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2933.626</v>
      </c>
      <c r="I54" s="162">
        <v>54.23601405065632</v>
      </c>
      <c r="J54" s="161">
        <v>2475.374</v>
      </c>
      <c r="K54" s="160">
        <v>137.84799999999996</v>
      </c>
      <c r="L54" s="160">
        <v>120.76700000000028</v>
      </c>
      <c r="M54" s="160">
        <v>66.01099999999997</v>
      </c>
      <c r="N54" s="160">
        <v>107.08100000000013</v>
      </c>
      <c r="O54" s="160">
        <v>1.9796820114623799</v>
      </c>
      <c r="P54" s="160">
        <v>107.92675000000008</v>
      </c>
      <c r="Q54" s="146">
        <v>20.935685545983716</v>
      </c>
    </row>
    <row r="55" spans="1:17" s="130" customFormat="1" ht="10.5" customHeight="1">
      <c r="A55" s="122"/>
      <c r="B55" s="158" t="s">
        <v>84</v>
      </c>
      <c r="C55" s="159">
        <v>297.9</v>
      </c>
      <c r="D55" s="160">
        <v>351.59999999999997</v>
      </c>
      <c r="E55" s="160">
        <v>0</v>
      </c>
      <c r="F55" s="160">
        <v>53.69999999999999</v>
      </c>
      <c r="G55" s="161">
        <v>351.59999999999997</v>
      </c>
      <c r="H55" s="160">
        <v>219.45510000000002</v>
      </c>
      <c r="I55" s="162">
        <v>62.41612627986349</v>
      </c>
      <c r="J55" s="161">
        <v>132.14489999999995</v>
      </c>
      <c r="K55" s="160">
        <v>3.2719999999999914</v>
      </c>
      <c r="L55" s="160">
        <v>13.82419999999999</v>
      </c>
      <c r="M55" s="160">
        <v>0.8428199989319296</v>
      </c>
      <c r="N55" s="160">
        <v>6.211999999999989</v>
      </c>
      <c r="O55" s="160">
        <v>1.7667804323094398</v>
      </c>
      <c r="P55" s="160">
        <v>6.037754999732975</v>
      </c>
      <c r="Q55" s="146">
        <v>19.88642964244892</v>
      </c>
    </row>
    <row r="56" spans="1:17" s="130" customFormat="1" ht="10.5" customHeight="1">
      <c r="A56" s="122"/>
      <c r="B56" s="158" t="s">
        <v>85</v>
      </c>
      <c r="C56" s="159">
        <v>367.3</v>
      </c>
      <c r="D56" s="160">
        <v>53.099999999999966</v>
      </c>
      <c r="E56" s="160">
        <v>0</v>
      </c>
      <c r="F56" s="160">
        <v>-314.20000000000005</v>
      </c>
      <c r="G56" s="161">
        <v>53.099999999999966</v>
      </c>
      <c r="H56" s="160">
        <v>38.570600000000006</v>
      </c>
      <c r="I56" s="162">
        <v>72.63766478342755</v>
      </c>
      <c r="J56" s="161">
        <v>14.52939999999996</v>
      </c>
      <c r="K56" s="160">
        <v>1.0730000000000004</v>
      </c>
      <c r="L56" s="160">
        <v>11.977000000000007</v>
      </c>
      <c r="M56" s="160">
        <v>0</v>
      </c>
      <c r="N56" s="160">
        <v>0.5730000000000004</v>
      </c>
      <c r="O56" s="160">
        <v>1.0790960451977416</v>
      </c>
      <c r="P56" s="160">
        <v>3.405750000000002</v>
      </c>
      <c r="Q56" s="146">
        <v>2.2661381487190635</v>
      </c>
    </row>
    <row r="57" spans="1:17" s="130" customFormat="1" ht="10.5" customHeight="1">
      <c r="A57" s="122"/>
      <c r="B57" s="158" t="s">
        <v>86</v>
      </c>
      <c r="C57" s="159">
        <v>1007.5</v>
      </c>
      <c r="D57" s="160">
        <v>1017.9</v>
      </c>
      <c r="E57" s="160">
        <v>0</v>
      </c>
      <c r="F57" s="160">
        <v>10.399999999999977</v>
      </c>
      <c r="G57" s="161">
        <v>1017.9</v>
      </c>
      <c r="H57" s="160">
        <v>754.776</v>
      </c>
      <c r="I57" s="162">
        <v>74.15030946065428</v>
      </c>
      <c r="J57" s="161">
        <v>263.124</v>
      </c>
      <c r="K57" s="160">
        <v>17.550000000000068</v>
      </c>
      <c r="L57" s="160">
        <v>92.41899999999998</v>
      </c>
      <c r="M57" s="160">
        <v>47.72899999999993</v>
      </c>
      <c r="N57" s="160">
        <v>37.456999999999994</v>
      </c>
      <c r="O57" s="160">
        <v>3.679831024658611</v>
      </c>
      <c r="P57" s="160">
        <v>48.78874999999999</v>
      </c>
      <c r="Q57" s="146">
        <v>3.393128538853733</v>
      </c>
    </row>
    <row r="58" spans="1:17" s="130" customFormat="1" ht="10.5" customHeight="1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334.91069999999996</v>
      </c>
      <c r="I58" s="162">
        <v>68.48889570552147</v>
      </c>
      <c r="J58" s="161">
        <v>154.08930000000004</v>
      </c>
      <c r="K58" s="160">
        <v>22.41700000000003</v>
      </c>
      <c r="L58" s="160">
        <v>3.4629999999999654</v>
      </c>
      <c r="M58" s="160">
        <v>26.06800000000004</v>
      </c>
      <c r="N58" s="160">
        <v>0.12199999999995725</v>
      </c>
      <c r="O58" s="160">
        <v>0.02494887525561498</v>
      </c>
      <c r="P58" s="160">
        <v>13.017499999999998</v>
      </c>
      <c r="Q58" s="146">
        <v>9.837088534664879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537.889</v>
      </c>
      <c r="I60" s="162">
        <v>40.369933953767635</v>
      </c>
      <c r="J60" s="161">
        <v>794.5110000000001</v>
      </c>
      <c r="K60" s="160">
        <v>18.786999999999978</v>
      </c>
      <c r="L60" s="160">
        <v>39.009000000000015</v>
      </c>
      <c r="M60" s="160">
        <v>8.360000000000014</v>
      </c>
      <c r="N60" s="160">
        <v>114.41399999999999</v>
      </c>
      <c r="O60" s="160">
        <v>8.58706094265986</v>
      </c>
      <c r="P60" s="160">
        <v>45.1425</v>
      </c>
      <c r="Q60" s="146">
        <v>15.600066456221967</v>
      </c>
    </row>
    <row r="61" spans="1:17" s="130" customFormat="1" ht="10.5" customHeight="1">
      <c r="A61" s="122"/>
      <c r="B61" s="165" t="s">
        <v>91</v>
      </c>
      <c r="C61" s="159">
        <v>22336.1</v>
      </c>
      <c r="D61" s="160">
        <v>23429.899999999998</v>
      </c>
      <c r="E61" s="160">
        <v>40</v>
      </c>
      <c r="F61" s="160">
        <v>1093.8</v>
      </c>
      <c r="G61" s="161">
        <v>23429.899999999998</v>
      </c>
      <c r="H61" s="160">
        <v>14505.503299999998</v>
      </c>
      <c r="I61" s="162">
        <v>61.9102228349246</v>
      </c>
      <c r="J61" s="161">
        <v>8924.396699999998</v>
      </c>
      <c r="K61" s="160">
        <v>673.6330000000003</v>
      </c>
      <c r="L61" s="160">
        <v>620.1191999999999</v>
      </c>
      <c r="M61" s="160">
        <v>463.21581999893226</v>
      </c>
      <c r="N61" s="160">
        <v>591.8980000000003</v>
      </c>
      <c r="O61" s="160">
        <v>2.5262506455426625</v>
      </c>
      <c r="P61" s="166">
        <v>587.2165049997333</v>
      </c>
      <c r="Q61" s="146">
        <v>13.197796083752875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</v>
      </c>
      <c r="D63" s="160">
        <v>1892.3999999999999</v>
      </c>
      <c r="E63" s="160">
        <v>0</v>
      </c>
      <c r="F63" s="160">
        <v>319.29999999999995</v>
      </c>
      <c r="G63" s="161">
        <v>1892.3999999999999</v>
      </c>
      <c r="H63" s="160">
        <v>897.2579500091554</v>
      </c>
      <c r="I63" s="162">
        <v>47.41375766271165</v>
      </c>
      <c r="J63" s="161">
        <v>995.1420499908445</v>
      </c>
      <c r="K63" s="160">
        <v>39.824750001525786</v>
      </c>
      <c r="L63" s="160">
        <v>94.46095000152593</v>
      </c>
      <c r="M63" s="160">
        <v>12.619149945068443</v>
      </c>
      <c r="N63" s="160">
        <v>43.58509999847411</v>
      </c>
      <c r="O63" s="160">
        <v>2.3031652926693145</v>
      </c>
      <c r="P63" s="160">
        <v>47.622487486648566</v>
      </c>
      <c r="Q63" s="146">
        <v>18.896473546658864</v>
      </c>
    </row>
    <row r="64" spans="1:17" s="130" customFormat="1" ht="10.5" customHeight="1">
      <c r="A64" s="184"/>
      <c r="B64" s="158" t="s">
        <v>93</v>
      </c>
      <c r="C64" s="159">
        <v>2693</v>
      </c>
      <c r="D64" s="160">
        <v>2001.5</v>
      </c>
      <c r="E64" s="160">
        <v>-15</v>
      </c>
      <c r="F64" s="160">
        <v>-691.5</v>
      </c>
      <c r="G64" s="161">
        <v>2001.5</v>
      </c>
      <c r="H64" s="160">
        <v>1300.1444</v>
      </c>
      <c r="I64" s="162">
        <v>64.95850112415688</v>
      </c>
      <c r="J64" s="161">
        <v>701.3556000000001</v>
      </c>
      <c r="K64" s="160">
        <v>42.391599999999926</v>
      </c>
      <c r="L64" s="160">
        <v>21.42450000000008</v>
      </c>
      <c r="M64" s="160">
        <v>29.43470000000002</v>
      </c>
      <c r="N64" s="160">
        <v>29.351300000000037</v>
      </c>
      <c r="O64" s="160">
        <v>1.4664651511366493</v>
      </c>
      <c r="P64" s="160">
        <v>30.650525000000016</v>
      </c>
      <c r="Q64" s="146">
        <v>20.882335620678592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49.1971</v>
      </c>
      <c r="I66" s="162">
        <v>4.2012894961571305</v>
      </c>
      <c r="J66" s="161">
        <v>1121.8029</v>
      </c>
      <c r="K66" s="160">
        <v>2.2310000000000016</v>
      </c>
      <c r="L66" s="160">
        <v>0</v>
      </c>
      <c r="M66" s="160">
        <v>2.3145999999999987</v>
      </c>
      <c r="N66" s="160">
        <v>0</v>
      </c>
      <c r="O66" s="160">
        <v>0</v>
      </c>
      <c r="P66" s="160">
        <v>1.1364</v>
      </c>
      <c r="Q66" s="146" t="s">
        <v>186</v>
      </c>
    </row>
    <row r="67" spans="1:17" ht="10.5" customHeight="1">
      <c r="A67" s="122"/>
      <c r="B67" s="158" t="s">
        <v>96</v>
      </c>
      <c r="C67" s="159">
        <v>310.3</v>
      </c>
      <c r="D67" s="160">
        <v>776.5</v>
      </c>
      <c r="E67" s="160">
        <v>12</v>
      </c>
      <c r="F67" s="160">
        <v>466.2</v>
      </c>
      <c r="G67" s="161">
        <v>776.5</v>
      </c>
      <c r="H67" s="160">
        <v>648.1569</v>
      </c>
      <c r="I67" s="162">
        <v>83.47159047005795</v>
      </c>
      <c r="J67" s="161">
        <v>128.34310000000005</v>
      </c>
      <c r="K67" s="160">
        <v>71.75609999999995</v>
      </c>
      <c r="L67" s="160">
        <v>12.000100000000089</v>
      </c>
      <c r="M67" s="160">
        <v>9.870000000000005</v>
      </c>
      <c r="N67" s="160">
        <v>4.335199999999986</v>
      </c>
      <c r="O67" s="160">
        <v>0.5583000643914985</v>
      </c>
      <c r="P67" s="160">
        <v>24.490350000000007</v>
      </c>
      <c r="Q67" s="146">
        <v>3.2405580157082285</v>
      </c>
    </row>
    <row r="68" spans="1:17" ht="10.5" customHeight="1">
      <c r="A68" s="122"/>
      <c r="B68" s="158" t="s">
        <v>97</v>
      </c>
      <c r="C68" s="159">
        <v>427.7</v>
      </c>
      <c r="D68" s="160">
        <v>158.7</v>
      </c>
      <c r="E68" s="160">
        <v>0</v>
      </c>
      <c r="F68" s="160">
        <v>-269</v>
      </c>
      <c r="G68" s="161">
        <v>158.7</v>
      </c>
      <c r="H68" s="160">
        <v>1.8364</v>
      </c>
      <c r="I68" s="162">
        <v>1.1571518588531824</v>
      </c>
      <c r="J68" s="161">
        <v>156.8636</v>
      </c>
      <c r="K68" s="160">
        <v>0</v>
      </c>
      <c r="L68" s="160">
        <v>1.1881</v>
      </c>
      <c r="M68" s="160">
        <v>0.12850000000000006</v>
      </c>
      <c r="N68" s="160">
        <v>0.5198</v>
      </c>
      <c r="O68" s="160">
        <v>0.327536231884058</v>
      </c>
      <c r="P68" s="160">
        <v>0.4591</v>
      </c>
      <c r="Q68" s="146" t="s">
        <v>186</v>
      </c>
    </row>
    <row r="69" spans="1:17" ht="10.5" customHeight="1">
      <c r="A69" s="122"/>
      <c r="B69" s="158" t="s">
        <v>98</v>
      </c>
      <c r="C69" s="159">
        <v>1589.9</v>
      </c>
      <c r="D69" s="160">
        <v>1119.1000000000001</v>
      </c>
      <c r="E69" s="160">
        <v>63</v>
      </c>
      <c r="F69" s="160">
        <v>-470.79999999999995</v>
      </c>
      <c r="G69" s="161">
        <v>1119.1000000000001</v>
      </c>
      <c r="H69" s="160">
        <v>920.5201999999999</v>
      </c>
      <c r="I69" s="162">
        <v>82.25540166204985</v>
      </c>
      <c r="J69" s="161">
        <v>198.5798000000002</v>
      </c>
      <c r="K69" s="160">
        <v>87.2543999999998</v>
      </c>
      <c r="L69" s="160">
        <v>21.60680000000002</v>
      </c>
      <c r="M69" s="160">
        <v>9.385500000000093</v>
      </c>
      <c r="N69" s="160">
        <v>7.034400002288976</v>
      </c>
      <c r="O69" s="160">
        <v>0.6285765349199334</v>
      </c>
      <c r="P69" s="160">
        <v>31.320275000572224</v>
      </c>
      <c r="Q69" s="146">
        <v>4.340295543266211</v>
      </c>
    </row>
    <row r="70" spans="1:17" ht="10.5" customHeight="1">
      <c r="A70" s="122"/>
      <c r="B70" s="158" t="s">
        <v>99</v>
      </c>
      <c r="C70" s="159">
        <v>81.8</v>
      </c>
      <c r="D70" s="160">
        <v>5.799999999999997</v>
      </c>
      <c r="E70" s="160">
        <v>0</v>
      </c>
      <c r="F70" s="160">
        <v>-76</v>
      </c>
      <c r="G70" s="161">
        <v>5.799999999999997</v>
      </c>
      <c r="H70" s="160">
        <v>0</v>
      </c>
      <c r="I70" s="162">
        <v>0</v>
      </c>
      <c r="J70" s="161">
        <v>5.799999999999997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49.9</v>
      </c>
      <c r="D71" s="160">
        <v>72.9</v>
      </c>
      <c r="E71" s="160">
        <v>0</v>
      </c>
      <c r="F71" s="160">
        <v>23.000000000000007</v>
      </c>
      <c r="G71" s="161">
        <v>72.9</v>
      </c>
      <c r="H71" s="160">
        <v>2.4813</v>
      </c>
      <c r="I71" s="162">
        <v>3.4037037037037035</v>
      </c>
      <c r="J71" s="161">
        <v>70.4187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186</v>
      </c>
    </row>
    <row r="72" spans="1:17" ht="10.5" customHeight="1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</v>
      </c>
      <c r="I75" s="162">
        <v>48.3027972027972</v>
      </c>
      <c r="J75" s="161">
        <v>7.3927000000000005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</v>
      </c>
      <c r="D76" s="160">
        <v>30703.6</v>
      </c>
      <c r="E76" s="160">
        <v>100</v>
      </c>
      <c r="F76" s="160">
        <v>1182.5</v>
      </c>
      <c r="G76" s="161">
        <v>30703.6</v>
      </c>
      <c r="H76" s="160">
        <v>18332.197650009155</v>
      </c>
      <c r="I76" s="162">
        <v>59.706997387958275</v>
      </c>
      <c r="J76" s="161">
        <v>12371.402349990844</v>
      </c>
      <c r="K76" s="160">
        <v>917.0908500015285</v>
      </c>
      <c r="L76" s="160">
        <v>770.7996500015215</v>
      </c>
      <c r="M76" s="160">
        <v>526.9682699440054</v>
      </c>
      <c r="N76" s="160">
        <v>676.7238000007637</v>
      </c>
      <c r="O76" s="160">
        <v>2.20405359632344</v>
      </c>
      <c r="P76" s="160">
        <v>722.8956424869548</v>
      </c>
      <c r="Q76" s="146">
        <v>15.113676750671651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7.3236</v>
      </c>
      <c r="I79" s="162">
        <v>241.6348235663639</v>
      </c>
      <c r="J79" s="161">
        <v>-4.292745468393711</v>
      </c>
      <c r="K79" s="160">
        <v>0</v>
      </c>
      <c r="L79" s="160">
        <v>0</v>
      </c>
      <c r="M79" s="160">
        <v>5.3992</v>
      </c>
      <c r="N79" s="160">
        <v>0.45049999999999957</v>
      </c>
      <c r="O79" s="160">
        <v>14.863794857262388</v>
      </c>
      <c r="P79" s="160">
        <v>1.462425</v>
      </c>
      <c r="Q79" s="146">
        <v>0</v>
      </c>
    </row>
    <row r="80" spans="1:17" ht="10.5" customHeight="1">
      <c r="A80" s="122"/>
      <c r="B80" s="171" t="s">
        <v>109</v>
      </c>
      <c r="C80" s="159">
        <v>247.4829144250994</v>
      </c>
      <c r="D80" s="159">
        <v>163.4829144250994</v>
      </c>
      <c r="E80" s="170">
        <v>-100</v>
      </c>
      <c r="F80" s="160">
        <v>-84</v>
      </c>
      <c r="G80" s="161">
        <v>163.4829144250994</v>
      </c>
      <c r="H80" s="160">
        <v>9.9378</v>
      </c>
      <c r="I80" s="162">
        <v>6.0788003657428415</v>
      </c>
      <c r="J80" s="161">
        <v>153.5451144250994</v>
      </c>
      <c r="K80" s="160">
        <v>0.3342999999999994</v>
      </c>
      <c r="L80" s="160">
        <v>0.11100000000000065</v>
      </c>
      <c r="M80" s="160">
        <v>1.801099999999999</v>
      </c>
      <c r="N80" s="160">
        <v>0</v>
      </c>
      <c r="O80" s="160">
        <v>0</v>
      </c>
      <c r="P80" s="160">
        <v>0.5615999999999998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29772.713768956703</v>
      </c>
      <c r="D83" s="173">
        <v>30870.313768956705</v>
      </c>
      <c r="E83" s="174">
        <v>0</v>
      </c>
      <c r="F83" s="177">
        <v>1097.6</v>
      </c>
      <c r="G83" s="185">
        <v>30870.313768956705</v>
      </c>
      <c r="H83" s="177">
        <v>18349.459050009154</v>
      </c>
      <c r="I83" s="176">
        <v>59.440468235413384</v>
      </c>
      <c r="J83" s="185">
        <v>12520.85471894755</v>
      </c>
      <c r="K83" s="177">
        <v>917.4251500015271</v>
      </c>
      <c r="L83" s="177">
        <v>770.9106500015259</v>
      </c>
      <c r="M83" s="177">
        <v>534.1685699440022</v>
      </c>
      <c r="N83" s="177">
        <v>677.1743000007627</v>
      </c>
      <c r="O83" s="177">
        <v>2.1936100328262023</v>
      </c>
      <c r="P83" s="186">
        <v>724.9196674869545</v>
      </c>
      <c r="Q83" s="153">
        <v>15.272058243850687</v>
      </c>
      <c r="T83" s="130"/>
      <c r="U83" s="167"/>
    </row>
    <row r="84" spans="1:20" ht="10.5" customHeight="1">
      <c r="A84" s="122"/>
      <c r="B84" s="187" t="s">
        <v>263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262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43355</v>
      </c>
      <c r="L94" s="151">
        <v>43362</v>
      </c>
      <c r="M94" s="151">
        <v>43369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57.59999999999991</v>
      </c>
      <c r="G97" s="161">
        <v>3820.9</v>
      </c>
      <c r="H97" s="160">
        <v>2192.2264</v>
      </c>
      <c r="I97" s="162">
        <v>57.37460807663116</v>
      </c>
      <c r="J97" s="161">
        <v>1628.6736</v>
      </c>
      <c r="K97" s="160">
        <v>100.8929999999998</v>
      </c>
      <c r="L97" s="160">
        <v>85.2190000000005</v>
      </c>
      <c r="M97" s="160">
        <v>76.03719999999976</v>
      </c>
      <c r="N97" s="160">
        <v>43.590999999999894</v>
      </c>
      <c r="O97" s="160">
        <v>1.1408568661833571</v>
      </c>
      <c r="P97" s="160">
        <v>76.43504999999999</v>
      </c>
      <c r="Q97" s="146">
        <v>19.307941840817797</v>
      </c>
    </row>
    <row r="98" spans="1:17" s="130" customFormat="1" ht="10.5" customHeight="1">
      <c r="A98" s="122"/>
      <c r="B98" s="158" t="s">
        <v>81</v>
      </c>
      <c r="C98" s="159">
        <v>813.1</v>
      </c>
      <c r="D98" s="160">
        <v>878.9000000000001</v>
      </c>
      <c r="E98" s="160">
        <v>0</v>
      </c>
      <c r="F98" s="160">
        <v>65.80000000000007</v>
      </c>
      <c r="G98" s="161">
        <v>878.9000000000001</v>
      </c>
      <c r="H98" s="160">
        <v>526.6125999999999</v>
      </c>
      <c r="I98" s="162">
        <v>59.91723745591079</v>
      </c>
      <c r="J98" s="161">
        <v>352.28740000000016</v>
      </c>
      <c r="K98" s="160">
        <v>12.474999999999966</v>
      </c>
      <c r="L98" s="160">
        <v>24.278999999999996</v>
      </c>
      <c r="M98" s="160">
        <v>17.67799999999994</v>
      </c>
      <c r="N98" s="160">
        <v>7.6580000000000155</v>
      </c>
      <c r="O98" s="160">
        <v>0.8713164182500869</v>
      </c>
      <c r="P98" s="160">
        <v>15.52249999999998</v>
      </c>
      <c r="Q98" s="146">
        <v>20.695274601385126</v>
      </c>
    </row>
    <row r="99" spans="1:17" s="130" customFormat="1" ht="10.5" customHeight="1">
      <c r="A99" s="122"/>
      <c r="B99" s="158" t="s">
        <v>82</v>
      </c>
      <c r="C99" s="159">
        <v>1858.6</v>
      </c>
      <c r="D99" s="160">
        <v>2362.9</v>
      </c>
      <c r="E99" s="160">
        <v>0</v>
      </c>
      <c r="F99" s="160">
        <v>504.3000000000002</v>
      </c>
      <c r="G99" s="161">
        <v>2362.9</v>
      </c>
      <c r="H99" s="160">
        <v>1455.706</v>
      </c>
      <c r="I99" s="162">
        <v>61.60675441195141</v>
      </c>
      <c r="J99" s="161">
        <v>907.1940000000002</v>
      </c>
      <c r="K99" s="160">
        <v>32.625999999999976</v>
      </c>
      <c r="L99" s="160">
        <v>73.85500000000002</v>
      </c>
      <c r="M99" s="160">
        <v>26.264000000000124</v>
      </c>
      <c r="N99" s="160">
        <v>40.56099999999992</v>
      </c>
      <c r="O99" s="160">
        <v>1.716577087477249</v>
      </c>
      <c r="P99" s="160">
        <v>43.32650000000001</v>
      </c>
      <c r="Q99" s="146">
        <v>18.93854800180028</v>
      </c>
    </row>
    <row r="100" spans="1:17" s="130" customFormat="1" ht="10.5" customHeight="1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176.9000000000001</v>
      </c>
      <c r="G100" s="161">
        <v>3123.6</v>
      </c>
      <c r="H100" s="160">
        <v>1739.437</v>
      </c>
      <c r="I100" s="162">
        <v>55.686931745421944</v>
      </c>
      <c r="J100" s="161">
        <v>1384.163</v>
      </c>
      <c r="K100" s="160">
        <v>25.062999999999874</v>
      </c>
      <c r="L100" s="160">
        <v>12.402000000000044</v>
      </c>
      <c r="M100" s="160">
        <v>19.230000000000018</v>
      </c>
      <c r="N100" s="160">
        <v>13.060999999999922</v>
      </c>
      <c r="O100" s="160">
        <v>0.4181393264182329</v>
      </c>
      <c r="P100" s="160">
        <v>17.438999999999965</v>
      </c>
      <c r="Q100" s="146" t="s">
        <v>186</v>
      </c>
    </row>
    <row r="101" spans="1:17" s="130" customFormat="1" ht="10.5" customHeight="1">
      <c r="A101" s="122"/>
      <c r="B101" s="158" t="s">
        <v>84</v>
      </c>
      <c r="C101" s="159">
        <v>128.4</v>
      </c>
      <c r="D101" s="160">
        <v>223.3</v>
      </c>
      <c r="E101" s="160">
        <v>0</v>
      </c>
      <c r="F101" s="160">
        <v>94.9</v>
      </c>
      <c r="G101" s="161">
        <v>223.3</v>
      </c>
      <c r="H101" s="160">
        <v>118.7924</v>
      </c>
      <c r="I101" s="162">
        <v>53.19856695029109</v>
      </c>
      <c r="J101" s="161">
        <v>104.50760000000001</v>
      </c>
      <c r="K101" s="160">
        <v>2.7819999999999965</v>
      </c>
      <c r="L101" s="160">
        <v>5.231499999999997</v>
      </c>
      <c r="M101" s="160">
        <v>0.7689999999999912</v>
      </c>
      <c r="N101" s="160">
        <v>1.3410000000000082</v>
      </c>
      <c r="O101" s="160">
        <v>0.6005373936408456</v>
      </c>
      <c r="P101" s="160">
        <v>2.530874999999998</v>
      </c>
      <c r="Q101" s="146">
        <v>39.29307057835732</v>
      </c>
    </row>
    <row r="102" spans="1:17" s="130" customFormat="1" ht="10.5" customHeight="1">
      <c r="A102" s="122"/>
      <c r="B102" s="158" t="s">
        <v>85</v>
      </c>
      <c r="C102" s="159">
        <v>144.1</v>
      </c>
      <c r="D102" s="160">
        <v>25.89999999999999</v>
      </c>
      <c r="E102" s="160">
        <v>0</v>
      </c>
      <c r="F102" s="160">
        <v>-118.2</v>
      </c>
      <c r="G102" s="161">
        <v>25.89999999999999</v>
      </c>
      <c r="H102" s="160">
        <v>25.5239</v>
      </c>
      <c r="I102" s="162">
        <v>98.54787644787649</v>
      </c>
      <c r="J102" s="161">
        <v>0.37609999999999033</v>
      </c>
      <c r="K102" s="160">
        <v>0</v>
      </c>
      <c r="L102" s="160">
        <v>7.682000000000002</v>
      </c>
      <c r="M102" s="160">
        <v>0</v>
      </c>
      <c r="N102" s="160">
        <v>0.5339999999999989</v>
      </c>
      <c r="O102" s="160">
        <v>2.061776061776058</v>
      </c>
      <c r="P102" s="160">
        <v>2.0540000000000003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74.477</v>
      </c>
      <c r="I103" s="162">
        <v>31.253462022660518</v>
      </c>
      <c r="J103" s="161">
        <v>163.82299999999998</v>
      </c>
      <c r="K103" s="160">
        <v>0.22400000000000375</v>
      </c>
      <c r="L103" s="160">
        <v>0.15899999999999892</v>
      </c>
      <c r="M103" s="160">
        <v>5.851999999999997</v>
      </c>
      <c r="N103" s="160">
        <v>5.457000000000008</v>
      </c>
      <c r="O103" s="160">
        <v>2.289970625262278</v>
      </c>
      <c r="P103" s="160">
        <v>2.923000000000002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115.24210000000001</v>
      </c>
      <c r="I104" s="162">
        <v>64.88856981981982</v>
      </c>
      <c r="J104" s="161">
        <v>62.35789999999999</v>
      </c>
      <c r="K104" s="160">
        <v>8.632999999999996</v>
      </c>
      <c r="L104" s="160">
        <v>1.5670000000000073</v>
      </c>
      <c r="M104" s="160">
        <v>7.591999999999999</v>
      </c>
      <c r="N104" s="160">
        <v>0.1880000000000024</v>
      </c>
      <c r="O104" s="160">
        <v>0.1058558558558572</v>
      </c>
      <c r="P104" s="160">
        <v>4.495000000000001</v>
      </c>
      <c r="Q104" s="146">
        <v>11.87272525027808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504.2</v>
      </c>
      <c r="D106" s="160">
        <v>307.9</v>
      </c>
      <c r="E106" s="160">
        <v>0</v>
      </c>
      <c r="F106" s="160">
        <v>-196.3</v>
      </c>
      <c r="G106" s="161">
        <v>307.9</v>
      </c>
      <c r="H106" s="160">
        <v>73.566</v>
      </c>
      <c r="I106" s="162">
        <v>23.892822344917185</v>
      </c>
      <c r="J106" s="161">
        <v>234.33399999999997</v>
      </c>
      <c r="K106" s="160">
        <v>4.014000000000003</v>
      </c>
      <c r="L106" s="160">
        <v>0.8309999999999889</v>
      </c>
      <c r="M106" s="160">
        <v>6.554000000000002</v>
      </c>
      <c r="N106" s="160">
        <v>0.5430000000000064</v>
      </c>
      <c r="O106" s="160">
        <v>0.17635595972718623</v>
      </c>
      <c r="P106" s="160">
        <v>2.9855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10580.500000000002</v>
      </c>
      <c r="D107" s="160">
        <v>11159.3</v>
      </c>
      <c r="E107" s="160">
        <v>0</v>
      </c>
      <c r="F107" s="160">
        <v>578.8000000000002</v>
      </c>
      <c r="G107" s="161">
        <v>11159.3</v>
      </c>
      <c r="H107" s="160">
        <v>6321.5834</v>
      </c>
      <c r="I107" s="162">
        <v>56.648565770254415</v>
      </c>
      <c r="J107" s="161">
        <v>4837.716600000002</v>
      </c>
      <c r="K107" s="160">
        <v>186.70999999999958</v>
      </c>
      <c r="L107" s="160">
        <v>211.22550000000055</v>
      </c>
      <c r="M107" s="160">
        <v>159.97619999999986</v>
      </c>
      <c r="N107" s="160">
        <v>112.93399999999977</v>
      </c>
      <c r="O107" s="160">
        <v>1.0120168827793838</v>
      </c>
      <c r="P107" s="166">
        <v>167.71142499999996</v>
      </c>
      <c r="Q107" s="146">
        <v>26.845480264686813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1188.8</v>
      </c>
      <c r="D109" s="160">
        <v>1135.8999999999999</v>
      </c>
      <c r="E109" s="160">
        <v>-3.900000000000091</v>
      </c>
      <c r="F109" s="160">
        <v>-52.90000000000009</v>
      </c>
      <c r="G109" s="161">
        <v>1135.8999999999999</v>
      </c>
      <c r="H109" s="160">
        <v>356.2402</v>
      </c>
      <c r="I109" s="162">
        <v>31.36193326877367</v>
      </c>
      <c r="J109" s="161">
        <v>779.6597999999999</v>
      </c>
      <c r="K109" s="160">
        <v>9.091700000000003</v>
      </c>
      <c r="L109" s="160">
        <v>18.758100000000013</v>
      </c>
      <c r="M109" s="160">
        <v>5.876199999999983</v>
      </c>
      <c r="N109" s="160">
        <v>4.6510000000000105</v>
      </c>
      <c r="O109" s="160">
        <v>0.40945505766352763</v>
      </c>
      <c r="P109" s="160">
        <v>9.594250000000002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</v>
      </c>
      <c r="D110" s="160">
        <v>1092.9</v>
      </c>
      <c r="E110" s="160">
        <v>-15</v>
      </c>
      <c r="F110" s="160">
        <v>-417.39999999999986</v>
      </c>
      <c r="G110" s="161">
        <v>1092.9</v>
      </c>
      <c r="H110" s="160">
        <v>612.3445999999999</v>
      </c>
      <c r="I110" s="162">
        <v>56.0293347973282</v>
      </c>
      <c r="J110" s="161">
        <v>480.5554000000002</v>
      </c>
      <c r="K110" s="160">
        <v>17.04309999999998</v>
      </c>
      <c r="L110" s="160">
        <v>5.853999999999928</v>
      </c>
      <c r="M110" s="160">
        <v>17.425100000000043</v>
      </c>
      <c r="N110" s="160">
        <v>11.799099999999953</v>
      </c>
      <c r="O110" s="160">
        <v>1.079613871351446</v>
      </c>
      <c r="P110" s="160">
        <v>13.030324999999976</v>
      </c>
      <c r="Q110" s="146">
        <v>34.87977084224692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16.8659</v>
      </c>
      <c r="I112" s="162">
        <v>35.35828092243186</v>
      </c>
      <c r="J112" s="161">
        <v>30.834100000000003</v>
      </c>
      <c r="K112" s="160">
        <v>0.07899999999999707</v>
      </c>
      <c r="L112" s="160">
        <v>0</v>
      </c>
      <c r="M112" s="160">
        <v>0.39000000000000057</v>
      </c>
      <c r="N112" s="160">
        <v>0</v>
      </c>
      <c r="O112" s="160">
        <v>0</v>
      </c>
      <c r="P112" s="160">
        <v>0.11724999999999941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</v>
      </c>
      <c r="D113" s="160">
        <v>324.4</v>
      </c>
      <c r="E113" s="160">
        <v>18.899999999999977</v>
      </c>
      <c r="F113" s="160">
        <v>165.49999999999997</v>
      </c>
      <c r="G113" s="161">
        <v>324.4</v>
      </c>
      <c r="H113" s="160">
        <v>221.11430000000001</v>
      </c>
      <c r="I113" s="162">
        <v>68.1610049321825</v>
      </c>
      <c r="J113" s="161">
        <v>103.28569999999996</v>
      </c>
      <c r="K113" s="160">
        <v>13.623000000000019</v>
      </c>
      <c r="L113" s="160">
        <v>11.399799999999999</v>
      </c>
      <c r="M113" s="160">
        <v>5.662700000000001</v>
      </c>
      <c r="N113" s="160">
        <v>10.399900000000002</v>
      </c>
      <c r="O113" s="160">
        <v>3.2058877928483365</v>
      </c>
      <c r="P113" s="160">
        <v>10.271350000000005</v>
      </c>
      <c r="Q113" s="146">
        <v>8.05570835381911</v>
      </c>
    </row>
    <row r="114" spans="1:17" s="130" customFormat="1" ht="10.5" customHeight="1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681.8</v>
      </c>
      <c r="D115" s="160">
        <v>673.1999999999999</v>
      </c>
      <c r="E115" s="160">
        <v>7</v>
      </c>
      <c r="F115" s="160">
        <v>-8.600000000000023</v>
      </c>
      <c r="G115" s="161">
        <v>673.1999999999999</v>
      </c>
      <c r="H115" s="160">
        <v>378.6</v>
      </c>
      <c r="I115" s="162">
        <v>56.238859180035654</v>
      </c>
      <c r="J115" s="161">
        <v>294.5999999999999</v>
      </c>
      <c r="K115" s="160">
        <v>15.682500000000005</v>
      </c>
      <c r="L115" s="160">
        <v>8.419399999999996</v>
      </c>
      <c r="M115" s="160">
        <v>4.5482000000000085</v>
      </c>
      <c r="N115" s="160">
        <v>1.4350000000000023</v>
      </c>
      <c r="O115" s="160">
        <v>0.21316102198455175</v>
      </c>
      <c r="P115" s="160">
        <v>7.521275000000003</v>
      </c>
      <c r="Q115" s="146">
        <v>37.16889091277739</v>
      </c>
    </row>
    <row r="116" spans="1:17" s="130" customFormat="1" ht="10.5" customHeight="1">
      <c r="A116" s="122"/>
      <c r="B116" s="158" t="s">
        <v>99</v>
      </c>
      <c r="C116" s="159">
        <v>77.3</v>
      </c>
      <c r="D116" s="160">
        <v>2.299999999999997</v>
      </c>
      <c r="E116" s="160">
        <v>0</v>
      </c>
      <c r="F116" s="160">
        <v>-75</v>
      </c>
      <c r="G116" s="161">
        <v>2.299999999999997</v>
      </c>
      <c r="H116" s="160">
        <v>0</v>
      </c>
      <c r="I116" s="162">
        <v>0</v>
      </c>
      <c r="J116" s="161">
        <v>2.299999999999997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</v>
      </c>
      <c r="D117" s="160">
        <v>92.19999999999999</v>
      </c>
      <c r="E117" s="160">
        <v>0</v>
      </c>
      <c r="F117" s="160">
        <v>64.89999999999999</v>
      </c>
      <c r="G117" s="161">
        <v>92.19999999999999</v>
      </c>
      <c r="H117" s="160">
        <v>1.956</v>
      </c>
      <c r="I117" s="162">
        <v>2.121475054229935</v>
      </c>
      <c r="J117" s="161">
        <v>90.24399999999999</v>
      </c>
      <c r="K117" s="160">
        <v>0.03699999999999992</v>
      </c>
      <c r="L117" s="160">
        <v>0</v>
      </c>
      <c r="M117" s="160">
        <v>0.04299999999999993</v>
      </c>
      <c r="N117" s="160">
        <v>0</v>
      </c>
      <c r="O117" s="160">
        <v>0</v>
      </c>
      <c r="P117" s="160">
        <v>0.019999999999999962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26.8</v>
      </c>
      <c r="D118" s="160">
        <v>109.49999999999999</v>
      </c>
      <c r="E118" s="160">
        <v>-25.000000000000014</v>
      </c>
      <c r="F118" s="160">
        <v>82.69999999999999</v>
      </c>
      <c r="G118" s="161">
        <v>109.49999999999999</v>
      </c>
      <c r="H118" s="160">
        <v>12.471</v>
      </c>
      <c r="I118" s="162">
        <v>11.389041095890411</v>
      </c>
      <c r="J118" s="161">
        <v>97.02899999999998</v>
      </c>
      <c r="K118" s="160">
        <v>0.02149999999999963</v>
      </c>
      <c r="L118" s="160">
        <v>0</v>
      </c>
      <c r="M118" s="160">
        <v>0.03880000000000017</v>
      </c>
      <c r="N118" s="160">
        <v>0.002100000000000435</v>
      </c>
      <c r="O118" s="160">
        <v>0.0019178082191784796</v>
      </c>
      <c r="P118" s="160">
        <v>0.015600000000000058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8.8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13.8353</v>
      </c>
      <c r="I121" s="162">
        <v>66.51586538461538</v>
      </c>
      <c r="J121" s="161">
        <v>6.964700000000001</v>
      </c>
      <c r="K121" s="160">
        <v>0</v>
      </c>
      <c r="L121" s="160">
        <v>0</v>
      </c>
      <c r="M121" s="160">
        <v>0.01750000000000007</v>
      </c>
      <c r="N121" s="160">
        <v>0.06489999999999974</v>
      </c>
      <c r="O121" s="160">
        <v>0.3120192307692295</v>
      </c>
      <c r="P121" s="160">
        <v>0.02059999999999995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14545.800000000003</v>
      </c>
      <c r="D122" s="160">
        <v>14760.3</v>
      </c>
      <c r="E122" s="160">
        <v>-18</v>
      </c>
      <c r="F122" s="160">
        <v>214.50000000000017</v>
      </c>
      <c r="G122" s="161">
        <v>14760.3</v>
      </c>
      <c r="H122" s="160">
        <v>7935.010700000001</v>
      </c>
      <c r="I122" s="162">
        <v>53.759142429354426</v>
      </c>
      <c r="J122" s="161">
        <v>6825.289299999999</v>
      </c>
      <c r="K122" s="160">
        <v>242.28779999999915</v>
      </c>
      <c r="L122" s="160">
        <v>255.65679999999884</v>
      </c>
      <c r="M122" s="160">
        <v>193.97770000000128</v>
      </c>
      <c r="N122" s="160">
        <v>141.28600000000006</v>
      </c>
      <c r="O122" s="160">
        <v>0.9572027668814324</v>
      </c>
      <c r="P122" s="160">
        <v>208.30207499999983</v>
      </c>
      <c r="Q122" s="146">
        <v>30.76630489638667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11.2266</v>
      </c>
      <c r="I125" s="162">
        <v>73.85921052631578</v>
      </c>
      <c r="J125" s="161">
        <v>3.9734</v>
      </c>
      <c r="K125" s="160">
        <v>0.19799999999999995</v>
      </c>
      <c r="L125" s="160">
        <v>0.012500000000000178</v>
      </c>
      <c r="M125" s="160">
        <v>6.661</v>
      </c>
      <c r="N125" s="160">
        <v>0.6499999999999995</v>
      </c>
      <c r="O125" s="160">
        <v>4.2763157894736805</v>
      </c>
      <c r="P125" s="160">
        <v>1.8803749999999997</v>
      </c>
      <c r="Q125" s="146">
        <v>0.11308914445256946</v>
      </c>
    </row>
    <row r="126" spans="1:17" s="130" customFormat="1" ht="10.5" customHeight="1">
      <c r="A126" s="122"/>
      <c r="B126" s="171" t="s">
        <v>109</v>
      </c>
      <c r="C126" s="159">
        <v>316.91458142456014</v>
      </c>
      <c r="D126" s="159">
        <v>319.3145814245602</v>
      </c>
      <c r="E126" s="170">
        <v>0</v>
      </c>
      <c r="F126" s="160">
        <v>2.400000000000034</v>
      </c>
      <c r="G126" s="161">
        <v>319.3145814245602</v>
      </c>
      <c r="H126" s="160">
        <v>37.0057</v>
      </c>
      <c r="I126" s="162">
        <v>11.58910433557598</v>
      </c>
      <c r="J126" s="161">
        <v>282.3088814245602</v>
      </c>
      <c r="K126" s="160">
        <v>1.1005000000000038</v>
      </c>
      <c r="L126" s="160">
        <v>0.24490000000000123</v>
      </c>
      <c r="M126" s="160">
        <v>0.08399999999999747</v>
      </c>
      <c r="N126" s="160">
        <v>0.016899999999999693</v>
      </c>
      <c r="O126" s="160">
        <v>0.0052925863656471984</v>
      </c>
      <c r="P126" s="160">
        <v>0.36157500000000053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14876.014581424562</v>
      </c>
      <c r="D129" s="173">
        <v>15095.11458142456</v>
      </c>
      <c r="E129" s="174">
        <v>-18</v>
      </c>
      <c r="F129" s="177">
        <v>219.1000000000002</v>
      </c>
      <c r="G129" s="185">
        <v>15095.11458142456</v>
      </c>
      <c r="H129" s="177">
        <v>7983.243</v>
      </c>
      <c r="I129" s="176">
        <v>52.88626964000564</v>
      </c>
      <c r="J129" s="185">
        <v>7111.871581424559</v>
      </c>
      <c r="K129" s="177">
        <v>243.58629999999994</v>
      </c>
      <c r="L129" s="177">
        <v>255.91419999999835</v>
      </c>
      <c r="M129" s="177">
        <v>200.72270000000208</v>
      </c>
      <c r="N129" s="177">
        <v>141.95290000000023</v>
      </c>
      <c r="O129" s="177">
        <v>0.9403896819351193</v>
      </c>
      <c r="P129" s="186">
        <v>210.54402500000015</v>
      </c>
      <c r="Q129" s="153">
        <v>31.77854860248138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43355</v>
      </c>
      <c r="L134" s="151">
        <v>43362</v>
      </c>
      <c r="M134" s="151">
        <v>43369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1668.4</v>
      </c>
      <c r="D137" s="160">
        <v>2080.5</v>
      </c>
      <c r="E137" s="160">
        <v>20</v>
      </c>
      <c r="F137" s="160">
        <v>412.0999999999999</v>
      </c>
      <c r="G137" s="161">
        <v>2080.5</v>
      </c>
      <c r="H137" s="160">
        <v>1660.6680999999999</v>
      </c>
      <c r="I137" s="162">
        <v>79.82062484979572</v>
      </c>
      <c r="J137" s="161">
        <v>419.83190000000013</v>
      </c>
      <c r="K137" s="160">
        <v>40.30300000000011</v>
      </c>
      <c r="L137" s="160">
        <v>33.38999999999987</v>
      </c>
      <c r="M137" s="160">
        <v>84.16120000000001</v>
      </c>
      <c r="N137" s="160">
        <v>59.791999999999916</v>
      </c>
      <c r="O137" s="160">
        <v>2.8739245373708204</v>
      </c>
      <c r="P137" s="160">
        <v>54.41154999999998</v>
      </c>
      <c r="Q137" s="146">
        <v>5.715859959879848</v>
      </c>
    </row>
    <row r="138" spans="1:17" s="130" customFormat="1" ht="10.5" customHeight="1">
      <c r="A138" s="184"/>
      <c r="B138" s="158" t="s">
        <v>81</v>
      </c>
      <c r="C138" s="159">
        <v>493.3</v>
      </c>
      <c r="D138" s="160">
        <v>1033.6</v>
      </c>
      <c r="E138" s="160">
        <v>0</v>
      </c>
      <c r="F138" s="160">
        <v>540.3</v>
      </c>
      <c r="G138" s="161">
        <v>1033.6</v>
      </c>
      <c r="H138" s="160">
        <v>725.0843</v>
      </c>
      <c r="I138" s="162">
        <v>70.15134481424148</v>
      </c>
      <c r="J138" s="161">
        <v>308.5156999999999</v>
      </c>
      <c r="K138" s="160">
        <v>36.10400000000004</v>
      </c>
      <c r="L138" s="160">
        <v>37.66300000000001</v>
      </c>
      <c r="M138" s="160">
        <v>7.925999999999931</v>
      </c>
      <c r="N138" s="160">
        <v>20.837999999999965</v>
      </c>
      <c r="O138" s="160">
        <v>2.0160603715170247</v>
      </c>
      <c r="P138" s="160">
        <v>25.632749999999987</v>
      </c>
      <c r="Q138" s="146">
        <v>10.035996918005289</v>
      </c>
    </row>
    <row r="139" spans="1:17" s="130" customFormat="1" ht="10.5" customHeight="1">
      <c r="A139" s="122"/>
      <c r="B139" s="158" t="s">
        <v>82</v>
      </c>
      <c r="C139" s="159">
        <v>797</v>
      </c>
      <c r="D139" s="160">
        <v>1299.9</v>
      </c>
      <c r="E139" s="160">
        <v>-5</v>
      </c>
      <c r="F139" s="160">
        <v>502.9000000000001</v>
      </c>
      <c r="G139" s="161">
        <v>1299.9</v>
      </c>
      <c r="H139" s="160">
        <v>1009.577</v>
      </c>
      <c r="I139" s="162">
        <v>77.6657435187322</v>
      </c>
      <c r="J139" s="161">
        <v>290.3230000000001</v>
      </c>
      <c r="K139" s="160">
        <v>17.741999999999962</v>
      </c>
      <c r="L139" s="160">
        <v>60.48400000000004</v>
      </c>
      <c r="M139" s="160">
        <v>34.73199999999997</v>
      </c>
      <c r="N139" s="160">
        <v>46.827999999999975</v>
      </c>
      <c r="O139" s="160">
        <v>3.6024309562273995</v>
      </c>
      <c r="P139" s="160">
        <v>39.946499999999986</v>
      </c>
      <c r="Q139" s="146">
        <v>5.267795676717615</v>
      </c>
    </row>
    <row r="140" spans="1:17" s="130" customFormat="1" ht="10.5" customHeight="1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1383.486</v>
      </c>
      <c r="I140" s="162">
        <v>72.90714586846543</v>
      </c>
      <c r="J140" s="161">
        <v>514.1139999999998</v>
      </c>
      <c r="K140" s="160">
        <v>27.66599999999994</v>
      </c>
      <c r="L140" s="160">
        <v>37.016000000000076</v>
      </c>
      <c r="M140" s="160">
        <v>64.75900000000001</v>
      </c>
      <c r="N140" s="160">
        <v>19.4670000000001</v>
      </c>
      <c r="O140" s="160">
        <v>1.0258747892074251</v>
      </c>
      <c r="P140" s="160">
        <v>37.22700000000003</v>
      </c>
      <c r="Q140" s="146">
        <v>11.810245252101952</v>
      </c>
    </row>
    <row r="141" spans="1:17" s="130" customFormat="1" ht="10.5" customHeight="1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4.800000000000001</v>
      </c>
      <c r="G141" s="161">
        <v>32</v>
      </c>
      <c r="H141" s="160">
        <v>33.015800000000006</v>
      </c>
      <c r="I141" s="162">
        <v>103.17437500000001</v>
      </c>
      <c r="J141" s="161">
        <v>-1.0158000000000058</v>
      </c>
      <c r="K141" s="160">
        <v>0</v>
      </c>
      <c r="L141" s="160">
        <v>0.27099999999999724</v>
      </c>
      <c r="M141" s="160">
        <v>2.5314000000000014</v>
      </c>
      <c r="N141" s="160">
        <v>0.07200000000000273</v>
      </c>
      <c r="O141" s="160">
        <v>0.22500000000000853</v>
      </c>
      <c r="P141" s="160">
        <v>0.7186000000000003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59.8</v>
      </c>
      <c r="D142" s="160">
        <v>9.70000000000001</v>
      </c>
      <c r="E142" s="160">
        <v>0</v>
      </c>
      <c r="F142" s="160">
        <v>-50.09999999999999</v>
      </c>
      <c r="G142" s="161">
        <v>9.70000000000001</v>
      </c>
      <c r="H142" s="160">
        <v>5.306</v>
      </c>
      <c r="I142" s="162">
        <v>54.701030927835</v>
      </c>
      <c r="J142" s="161">
        <v>4.39400000000001</v>
      </c>
      <c r="K142" s="160">
        <v>0</v>
      </c>
      <c r="L142" s="160">
        <v>0.5760000000000005</v>
      </c>
      <c r="M142" s="160">
        <v>0</v>
      </c>
      <c r="N142" s="160">
        <v>0.07099999999999973</v>
      </c>
      <c r="O142" s="160">
        <v>0.7319587628865944</v>
      </c>
      <c r="P142" s="160">
        <v>0.16175000000000006</v>
      </c>
      <c r="Q142" s="146">
        <v>25.165378670788304</v>
      </c>
    </row>
    <row r="143" spans="1:17" s="130" customFormat="1" ht="10.5" customHeight="1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73.813</v>
      </c>
      <c r="I143" s="162">
        <v>43.47055359246172</v>
      </c>
      <c r="J143" s="161">
        <v>95.98700000000001</v>
      </c>
      <c r="K143" s="160">
        <v>0.18999999999999062</v>
      </c>
      <c r="L143" s="160">
        <v>0</v>
      </c>
      <c r="M143" s="160">
        <v>8.985000000000014</v>
      </c>
      <c r="N143" s="160">
        <v>0.7609999999999957</v>
      </c>
      <c r="O143" s="160">
        <v>0.44817432273262403</v>
      </c>
      <c r="P143" s="160">
        <v>2.484</v>
      </c>
      <c r="Q143" s="146">
        <v>36.642109500805155</v>
      </c>
    </row>
    <row r="144" spans="1:17" s="130" customFormat="1" ht="10.5" customHeight="1">
      <c r="A144" s="122"/>
      <c r="B144" s="158" t="s">
        <v>87</v>
      </c>
      <c r="C144" s="159">
        <v>51.1</v>
      </c>
      <c r="D144" s="160">
        <v>105.1</v>
      </c>
      <c r="E144" s="160">
        <v>0</v>
      </c>
      <c r="F144" s="160">
        <v>53.99999999999999</v>
      </c>
      <c r="G144" s="161">
        <v>105.1</v>
      </c>
      <c r="H144" s="160">
        <v>88.218</v>
      </c>
      <c r="I144" s="162">
        <v>83.93720266412942</v>
      </c>
      <c r="J144" s="161">
        <v>16.88199999999999</v>
      </c>
      <c r="K144" s="160">
        <v>1.9750000000000085</v>
      </c>
      <c r="L144" s="160">
        <v>0</v>
      </c>
      <c r="M144" s="160">
        <v>0.42900000000000205</v>
      </c>
      <c r="N144" s="160">
        <v>0.0589999999999975</v>
      </c>
      <c r="O144" s="160">
        <v>0.05613701236916984</v>
      </c>
      <c r="P144" s="160">
        <v>0.615750000000002</v>
      </c>
      <c r="Q144" s="146">
        <v>25.41697117336571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</v>
      </c>
      <c r="D146" s="160">
        <v>377.1</v>
      </c>
      <c r="E146" s="160">
        <v>5</v>
      </c>
      <c r="F146" s="160">
        <v>96.30000000000001</v>
      </c>
      <c r="G146" s="161">
        <v>377.1</v>
      </c>
      <c r="H146" s="160">
        <v>362.733</v>
      </c>
      <c r="I146" s="162">
        <v>96.1901352426412</v>
      </c>
      <c r="J146" s="161">
        <v>14.367000000000019</v>
      </c>
      <c r="K146" s="160">
        <v>7.9220000000000255</v>
      </c>
      <c r="L146" s="160">
        <v>0.14999999999997726</v>
      </c>
      <c r="M146" s="160">
        <v>12.543000000000006</v>
      </c>
      <c r="N146" s="160">
        <v>0</v>
      </c>
      <c r="O146" s="160">
        <v>0</v>
      </c>
      <c r="P146" s="160">
        <v>5.153750000000002</v>
      </c>
      <c r="Q146" s="146">
        <v>0.7876788746058718</v>
      </c>
    </row>
    <row r="147" spans="1:17" s="130" customFormat="1" ht="10.5" customHeight="1">
      <c r="A147" s="122"/>
      <c r="B147" s="165" t="s">
        <v>91</v>
      </c>
      <c r="C147" s="159">
        <v>5124.100000000001</v>
      </c>
      <c r="D147" s="160">
        <v>7005.300000000001</v>
      </c>
      <c r="E147" s="160">
        <v>20</v>
      </c>
      <c r="F147" s="160">
        <v>1881.1999999999998</v>
      </c>
      <c r="G147" s="161">
        <v>7005.300000000001</v>
      </c>
      <c r="H147" s="160">
        <v>5341.901199999999</v>
      </c>
      <c r="I147" s="162">
        <v>76.25513825246595</v>
      </c>
      <c r="J147" s="161">
        <v>1663.3988000000002</v>
      </c>
      <c r="K147" s="160">
        <v>131.9020000000001</v>
      </c>
      <c r="L147" s="160">
        <v>169.54999999999995</v>
      </c>
      <c r="M147" s="160">
        <v>216.06659999999994</v>
      </c>
      <c r="N147" s="160">
        <v>147.88799999999995</v>
      </c>
      <c r="O147" s="160">
        <v>2.1110873196008724</v>
      </c>
      <c r="P147" s="166">
        <v>166.35165</v>
      </c>
      <c r="Q147" s="146">
        <v>7.999292462683719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183.03274999923707</v>
      </c>
      <c r="I149" s="162">
        <v>39.77243589727011</v>
      </c>
      <c r="J149" s="161">
        <v>277.167250000763</v>
      </c>
      <c r="K149" s="160">
        <v>0</v>
      </c>
      <c r="L149" s="160">
        <v>0.26200000000000045</v>
      </c>
      <c r="M149" s="160">
        <v>0.17500000000001137</v>
      </c>
      <c r="N149" s="160">
        <v>42.67354999923705</v>
      </c>
      <c r="O149" s="160">
        <v>9.27282703155955</v>
      </c>
      <c r="P149" s="160">
        <v>10.777637499809266</v>
      </c>
      <c r="Q149" s="146">
        <v>23.716883686769762</v>
      </c>
    </row>
    <row r="150" spans="1:17" s="130" customFormat="1" ht="10.5" customHeight="1">
      <c r="A150" s="184"/>
      <c r="B150" s="158" t="s">
        <v>93</v>
      </c>
      <c r="C150" s="159">
        <v>1003.2</v>
      </c>
      <c r="D150" s="160">
        <v>1335.2</v>
      </c>
      <c r="E150" s="160">
        <v>-26</v>
      </c>
      <c r="F150" s="160">
        <v>332</v>
      </c>
      <c r="G150" s="161">
        <v>1335.2</v>
      </c>
      <c r="H150" s="160">
        <v>1082.8079</v>
      </c>
      <c r="I150" s="162">
        <v>81.09705662073098</v>
      </c>
      <c r="J150" s="161">
        <v>252.39210000000003</v>
      </c>
      <c r="K150" s="160">
        <v>70.26170000000013</v>
      </c>
      <c r="L150" s="160">
        <v>19.19500000000005</v>
      </c>
      <c r="M150" s="160">
        <v>77.32060000000001</v>
      </c>
      <c r="N150" s="160">
        <v>73.12529999999992</v>
      </c>
      <c r="O150" s="160">
        <v>5.476730077890947</v>
      </c>
      <c r="P150" s="160">
        <v>59.97565000000003</v>
      </c>
      <c r="Q150" s="146">
        <v>2.208242845221351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</v>
      </c>
      <c r="D152" s="160">
        <v>2794.9999999999995</v>
      </c>
      <c r="E152" s="160">
        <v>0</v>
      </c>
      <c r="F152" s="160">
        <v>268.2999999999997</v>
      </c>
      <c r="G152" s="161">
        <v>2794.9999999999995</v>
      </c>
      <c r="H152" s="160">
        <v>1575.9795000000001</v>
      </c>
      <c r="I152" s="162">
        <v>56.385670840787135</v>
      </c>
      <c r="J152" s="161">
        <v>1219.0204999999994</v>
      </c>
      <c r="K152" s="160">
        <v>71.07160000000022</v>
      </c>
      <c r="L152" s="160">
        <v>0</v>
      </c>
      <c r="M152" s="160">
        <v>83.79739999999993</v>
      </c>
      <c r="N152" s="160">
        <v>0</v>
      </c>
      <c r="O152" s="160">
        <v>0</v>
      </c>
      <c r="P152" s="160">
        <v>38.717250000000035</v>
      </c>
      <c r="Q152" s="146">
        <v>29.485203623707733</v>
      </c>
    </row>
    <row r="153" spans="1:17" s="130" customFormat="1" ht="10.5" customHeight="1">
      <c r="A153" s="122"/>
      <c r="B153" s="158" t="s">
        <v>96</v>
      </c>
      <c r="C153" s="159">
        <v>142</v>
      </c>
      <c r="D153" s="160">
        <v>256.9</v>
      </c>
      <c r="E153" s="160">
        <v>0</v>
      </c>
      <c r="F153" s="160">
        <v>114.89999999999998</v>
      </c>
      <c r="G153" s="161">
        <v>256.9</v>
      </c>
      <c r="H153" s="160">
        <v>169.4807</v>
      </c>
      <c r="I153" s="162">
        <v>65.97146749708058</v>
      </c>
      <c r="J153" s="161">
        <v>87.41929999999996</v>
      </c>
      <c r="K153" s="160">
        <v>17.693900000000014</v>
      </c>
      <c r="L153" s="160">
        <v>9.174800000000005</v>
      </c>
      <c r="M153" s="160">
        <v>0.18599999999997863</v>
      </c>
      <c r="N153" s="160">
        <v>0.15100000000001046</v>
      </c>
      <c r="O153" s="160">
        <v>0.0587777345270574</v>
      </c>
      <c r="P153" s="160">
        <v>6.801425000000002</v>
      </c>
      <c r="Q153" s="146">
        <v>10.853085934197605</v>
      </c>
    </row>
    <row r="154" spans="1:17" s="130" customFormat="1" ht="10.5" customHeight="1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</v>
      </c>
      <c r="D155" s="160">
        <v>402.4</v>
      </c>
      <c r="E155" s="160">
        <v>6</v>
      </c>
      <c r="F155" s="160">
        <v>80.5</v>
      </c>
      <c r="G155" s="161">
        <v>402.4</v>
      </c>
      <c r="H155" s="160">
        <v>359.134</v>
      </c>
      <c r="I155" s="162">
        <v>89.24801192842943</v>
      </c>
      <c r="J155" s="161">
        <v>43.26599999999996</v>
      </c>
      <c r="K155" s="160">
        <v>42.48030000000006</v>
      </c>
      <c r="L155" s="160">
        <v>32.0471</v>
      </c>
      <c r="M155" s="160">
        <v>11.232899999999972</v>
      </c>
      <c r="N155" s="160">
        <v>0</v>
      </c>
      <c r="O155" s="160">
        <v>0</v>
      </c>
      <c r="P155" s="160">
        <v>21.440075000000007</v>
      </c>
      <c r="Q155" s="146">
        <v>0.0179966721198479</v>
      </c>
    </row>
    <row r="156" spans="1:17" s="130" customFormat="1" ht="10.5" customHeight="1">
      <c r="A156" s="122"/>
      <c r="B156" s="158" t="s">
        <v>99</v>
      </c>
      <c r="C156" s="159">
        <v>11.7</v>
      </c>
      <c r="D156" s="160">
        <v>0.1999999999999993</v>
      </c>
      <c r="E156" s="160">
        <v>0</v>
      </c>
      <c r="F156" s="160">
        <v>-11.5</v>
      </c>
      <c r="G156" s="161">
        <v>0.1999999999999993</v>
      </c>
      <c r="H156" s="160">
        <v>0</v>
      </c>
      <c r="I156" s="162">
        <v>0</v>
      </c>
      <c r="J156" s="161">
        <v>0.1999999999999993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0.32620000000000005</v>
      </c>
      <c r="I157" s="162">
        <v>1.1567375886524824</v>
      </c>
      <c r="J157" s="161">
        <v>27.8738</v>
      </c>
      <c r="K157" s="160">
        <v>0.0020000000000000018</v>
      </c>
      <c r="L157" s="160">
        <v>0</v>
      </c>
      <c r="M157" s="160">
        <v>0.0040000000000000036</v>
      </c>
      <c r="N157" s="160">
        <v>0</v>
      </c>
      <c r="O157" s="160">
        <v>0</v>
      </c>
      <c r="P157" s="160">
        <v>0.0015000000000000013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0.0228</v>
      </c>
      <c r="I158" s="162">
        <v>1.2666666666666668</v>
      </c>
      <c r="J158" s="161">
        <v>1.7772</v>
      </c>
      <c r="K158" s="160">
        <v>0</v>
      </c>
      <c r="L158" s="160">
        <v>0</v>
      </c>
      <c r="M158" s="160">
        <v>0</v>
      </c>
      <c r="N158" s="160">
        <v>0.0022000000000000006</v>
      </c>
      <c r="O158" s="160">
        <v>0.12222222222222226</v>
      </c>
      <c r="P158" s="160">
        <v>0.0005500000000000001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</v>
      </c>
      <c r="J160" s="161">
        <v>5.699999999999955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5" customHeight="1">
      <c r="A161" s="122"/>
      <c r="B161" s="1" t="s">
        <v>104</v>
      </c>
      <c r="C161" s="159">
        <v>4.4</v>
      </c>
      <c r="D161" s="160">
        <v>4.4</v>
      </c>
      <c r="E161" s="160">
        <v>0</v>
      </c>
      <c r="F161" s="160">
        <v>0</v>
      </c>
      <c r="G161" s="161">
        <v>4.4</v>
      </c>
      <c r="H161" s="160">
        <v>0.6619</v>
      </c>
      <c r="I161" s="162">
        <v>15.043181818181816</v>
      </c>
      <c r="J161" s="161">
        <v>3.7381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</v>
      </c>
      <c r="G162" s="161">
        <v>12361.200000000003</v>
      </c>
      <c r="H162" s="160">
        <v>8720.800249999236</v>
      </c>
      <c r="I162" s="162">
        <v>70.54978683298737</v>
      </c>
      <c r="J162" s="161">
        <v>3640.3997500007663</v>
      </c>
      <c r="K162" s="160">
        <v>333.41149999999834</v>
      </c>
      <c r="L162" s="160">
        <v>230.22890000000007</v>
      </c>
      <c r="M162" s="160">
        <v>388.78249999999935</v>
      </c>
      <c r="N162" s="160">
        <v>263.8400499992367</v>
      </c>
      <c r="O162" s="160">
        <v>2.134421010898915</v>
      </c>
      <c r="P162" s="160">
        <v>304.0657374998086</v>
      </c>
      <c r="Q162" s="146">
        <v>9.972410242384042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5.900188151327829</v>
      </c>
      <c r="D165" s="159">
        <v>10.900188151327828</v>
      </c>
      <c r="E165" s="170">
        <v>0</v>
      </c>
      <c r="F165" s="160">
        <v>4.999999999999999</v>
      </c>
      <c r="G165" s="161">
        <v>10.900188151327828</v>
      </c>
      <c r="H165" s="160">
        <v>0.2033</v>
      </c>
      <c r="I165" s="162">
        <v>1.8651054199943753</v>
      </c>
      <c r="J165" s="161">
        <v>10.696888151327828</v>
      </c>
      <c r="K165" s="160">
        <v>0</v>
      </c>
      <c r="L165" s="160">
        <v>0</v>
      </c>
      <c r="M165" s="160">
        <v>0.171</v>
      </c>
      <c r="N165" s="160">
        <v>0.03</v>
      </c>
      <c r="O165" s="160">
        <v>0.27522460698392154</v>
      </c>
      <c r="P165" s="160">
        <v>0.05025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21.9578</v>
      </c>
      <c r="I166" s="162">
        <v>65.55654442866474</v>
      </c>
      <c r="J166" s="161">
        <v>11.536643905433955</v>
      </c>
      <c r="K166" s="160">
        <v>1.1900000000000013</v>
      </c>
      <c r="L166" s="160">
        <v>0.6849999999999987</v>
      </c>
      <c r="M166" s="160">
        <v>0.023899999999998464</v>
      </c>
      <c r="N166" s="160">
        <v>2.094000000000001</v>
      </c>
      <c r="O166" s="160">
        <v>6.251783149205478</v>
      </c>
      <c r="P166" s="160">
        <v>0.9982249999999999</v>
      </c>
      <c r="Q166" s="146">
        <v>9.557157860636586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9552.494632056761</v>
      </c>
      <c r="D169" s="173">
        <v>12405.594632056764</v>
      </c>
      <c r="E169" s="174">
        <v>0</v>
      </c>
      <c r="F169" s="174">
        <v>2853.100000000002</v>
      </c>
      <c r="G169" s="175">
        <v>12405.594632056764</v>
      </c>
      <c r="H169" s="177">
        <v>8742.961349999236</v>
      </c>
      <c r="I169" s="176">
        <v>70.4759554806581</v>
      </c>
      <c r="J169" s="175">
        <v>3662.633282057528</v>
      </c>
      <c r="K169" s="177">
        <v>334.60150000000067</v>
      </c>
      <c r="L169" s="177">
        <v>230.91389999999774</v>
      </c>
      <c r="M169" s="177">
        <v>388.97739999999976</v>
      </c>
      <c r="N169" s="177">
        <v>265.9640499992365</v>
      </c>
      <c r="O169" s="177">
        <v>2.143904084307013</v>
      </c>
      <c r="P169" s="186">
        <v>305.1142124998087</v>
      </c>
      <c r="Q169" s="153">
        <v>10.004138555360887</v>
      </c>
      <c r="T169" s="130"/>
    </row>
    <row r="170" spans="1:20" ht="10.5" customHeight="1">
      <c r="A170" s="122"/>
      <c r="B170" s="187" t="s">
        <v>263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262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43355</v>
      </c>
      <c r="L180" s="151">
        <v>43362</v>
      </c>
      <c r="M180" s="151">
        <v>43369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330.94100000000003</v>
      </c>
      <c r="I183" s="162">
        <v>22.314139302811682</v>
      </c>
      <c r="J183" s="161">
        <v>1152.1589999999999</v>
      </c>
      <c r="K183" s="160">
        <v>30.184999999999945</v>
      </c>
      <c r="L183" s="160">
        <v>17.176000000000045</v>
      </c>
      <c r="M183" s="160">
        <v>7.940999999999974</v>
      </c>
      <c r="N183" s="160">
        <v>13.158000000000015</v>
      </c>
      <c r="O183" s="160">
        <v>0.8871957386555199</v>
      </c>
      <c r="P183" s="160">
        <v>17.114999999999995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219.4</v>
      </c>
      <c r="D184" s="160">
        <v>263.1</v>
      </c>
      <c r="E184" s="160">
        <v>0</v>
      </c>
      <c r="F184" s="160">
        <v>43.70000000000002</v>
      </c>
      <c r="G184" s="161">
        <v>263.1</v>
      </c>
      <c r="H184" s="160">
        <v>96.5752</v>
      </c>
      <c r="I184" s="162">
        <v>36.70665146332193</v>
      </c>
      <c r="J184" s="161">
        <v>166.52480000000003</v>
      </c>
      <c r="K184" s="160">
        <v>2.853999999999999</v>
      </c>
      <c r="L184" s="160">
        <v>2.638999999999996</v>
      </c>
      <c r="M184" s="160">
        <v>1.046999999999997</v>
      </c>
      <c r="N184" s="160">
        <v>0.8850000000000051</v>
      </c>
      <c r="O184" s="160">
        <v>0.3363740022805036</v>
      </c>
      <c r="P184" s="160">
        <v>1.8562499999999993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</v>
      </c>
      <c r="D185" s="160">
        <v>267.5</v>
      </c>
      <c r="E185" s="160">
        <v>0</v>
      </c>
      <c r="F185" s="160">
        <v>-113.60000000000002</v>
      </c>
      <c r="G185" s="161">
        <v>267.5</v>
      </c>
      <c r="H185" s="160">
        <v>177.765</v>
      </c>
      <c r="I185" s="162">
        <v>66.45420560747664</v>
      </c>
      <c r="J185" s="161">
        <v>89.73500000000001</v>
      </c>
      <c r="K185" s="160">
        <v>4.165999999999997</v>
      </c>
      <c r="L185" s="160">
        <v>9.548000000000002</v>
      </c>
      <c r="M185" s="160">
        <v>2.5759999999999934</v>
      </c>
      <c r="N185" s="160">
        <v>10.052999999999997</v>
      </c>
      <c r="O185" s="160">
        <v>3.7581308411214946</v>
      </c>
      <c r="P185" s="160">
        <v>6.585749999999997</v>
      </c>
      <c r="Q185" s="146">
        <v>11.625631097445249</v>
      </c>
    </row>
    <row r="186" spans="1:17" s="130" customFormat="1" ht="10.5" customHeight="1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-188.9000000000001</v>
      </c>
      <c r="G186" s="161">
        <v>1564.1999999999998</v>
      </c>
      <c r="H186" s="160">
        <v>398.026</v>
      </c>
      <c r="I186" s="162">
        <v>25.4459787750927</v>
      </c>
      <c r="J186" s="161">
        <v>1166.1739999999998</v>
      </c>
      <c r="K186" s="160">
        <v>18.101</v>
      </c>
      <c r="L186" s="160">
        <v>12.965000000000032</v>
      </c>
      <c r="M186" s="160">
        <v>9.933999999999969</v>
      </c>
      <c r="N186" s="160">
        <v>12.90500000000003</v>
      </c>
      <c r="O186" s="160">
        <v>0.825022375655289</v>
      </c>
      <c r="P186" s="160">
        <v>13.476250000000007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</v>
      </c>
      <c r="D187" s="160">
        <v>4077.5</v>
      </c>
      <c r="E187" s="160">
        <v>0</v>
      </c>
      <c r="F187" s="160">
        <v>-135</v>
      </c>
      <c r="G187" s="161">
        <v>4077.5</v>
      </c>
      <c r="H187" s="160">
        <v>1355.4783</v>
      </c>
      <c r="I187" s="162">
        <v>33.242876762722254</v>
      </c>
      <c r="J187" s="161">
        <v>2722.0217000000002</v>
      </c>
      <c r="K187" s="160">
        <v>52.799400000000105</v>
      </c>
      <c r="L187" s="160">
        <v>71.91539999999986</v>
      </c>
      <c r="M187" s="160">
        <v>19.255390008544737</v>
      </c>
      <c r="N187" s="160">
        <v>43.00570000000016</v>
      </c>
      <c r="O187" s="160">
        <v>1.0547075413856568</v>
      </c>
      <c r="P187" s="160">
        <v>46.74397250213622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3.5649</v>
      </c>
      <c r="I188" s="162">
        <v>2.3608609271523178</v>
      </c>
      <c r="J188" s="161">
        <v>147.4351</v>
      </c>
      <c r="K188" s="160">
        <v>0.08399999999999963</v>
      </c>
      <c r="L188" s="160">
        <v>0.21300000000000008</v>
      </c>
      <c r="M188" s="160">
        <v>0</v>
      </c>
      <c r="N188" s="160">
        <v>0.11500000000000021</v>
      </c>
      <c r="O188" s="160">
        <v>0.07615894039735113</v>
      </c>
      <c r="P188" s="160">
        <v>0.10299999999999998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-4.700000000000003</v>
      </c>
      <c r="G189" s="161">
        <v>116.2</v>
      </c>
      <c r="H189" s="160">
        <v>18.012</v>
      </c>
      <c r="I189" s="162">
        <v>15.500860585197934</v>
      </c>
      <c r="J189" s="161">
        <v>98.188</v>
      </c>
      <c r="K189" s="160">
        <v>1.741999999999999</v>
      </c>
      <c r="L189" s="160">
        <v>0.3620000000000001</v>
      </c>
      <c r="M189" s="160">
        <v>2.4540000000000006</v>
      </c>
      <c r="N189" s="160">
        <v>4.711</v>
      </c>
      <c r="O189" s="160">
        <v>4.054216867469879</v>
      </c>
      <c r="P189" s="160">
        <v>2.31725</v>
      </c>
      <c r="Q189" s="146">
        <v>40.37263998273816</v>
      </c>
    </row>
    <row r="190" spans="1:17" s="130" customFormat="1" ht="10.5" customHeight="1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13.6487</v>
      </c>
      <c r="I190" s="162">
        <v>22.1930081300813</v>
      </c>
      <c r="J190" s="161">
        <v>47.8513</v>
      </c>
      <c r="K190" s="160">
        <v>0.6169999999999991</v>
      </c>
      <c r="L190" s="160">
        <v>0.18900000000000006</v>
      </c>
      <c r="M190" s="160">
        <v>0.4090000000000007</v>
      </c>
      <c r="N190" s="160">
        <v>0.03200000000000003</v>
      </c>
      <c r="O190" s="160">
        <v>0.0520325203252033</v>
      </c>
      <c r="P190" s="160">
        <v>0.31174999999999997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</v>
      </c>
      <c r="D192" s="160">
        <v>26.099999999999994</v>
      </c>
      <c r="E192" s="160">
        <v>0</v>
      </c>
      <c r="F192" s="160">
        <v>-103.6</v>
      </c>
      <c r="G192" s="161">
        <v>26.099999999999994</v>
      </c>
      <c r="H192" s="160">
        <v>18.647</v>
      </c>
      <c r="I192" s="162">
        <v>71.44444444444446</v>
      </c>
      <c r="J192" s="161">
        <v>7.452999999999996</v>
      </c>
      <c r="K192" s="160">
        <v>0.766</v>
      </c>
      <c r="L192" s="160">
        <v>2.005000000000001</v>
      </c>
      <c r="M192" s="160">
        <v>0.7089999999999996</v>
      </c>
      <c r="N192" s="160">
        <v>0.2519999999999989</v>
      </c>
      <c r="O192" s="160">
        <v>0.9655172413793063</v>
      </c>
      <c r="P192" s="160">
        <v>0.9329999999999998</v>
      </c>
      <c r="Q192" s="146">
        <v>5.988210075026792</v>
      </c>
    </row>
    <row r="193" spans="1:17" s="130" customFormat="1" ht="10.5" customHeight="1">
      <c r="A193" s="122"/>
      <c r="B193" s="165" t="s">
        <v>91</v>
      </c>
      <c r="C193" s="159">
        <v>8249.5</v>
      </c>
      <c r="D193" s="160">
        <v>8010.2</v>
      </c>
      <c r="E193" s="160">
        <v>0</v>
      </c>
      <c r="F193" s="160">
        <v>-239.30000000000018</v>
      </c>
      <c r="G193" s="161">
        <v>8010.2</v>
      </c>
      <c r="H193" s="160">
        <v>2412.6581</v>
      </c>
      <c r="I193" s="162">
        <v>30.119823475069285</v>
      </c>
      <c r="J193" s="161">
        <v>5597.5419</v>
      </c>
      <c r="K193" s="160">
        <v>111.31440000000006</v>
      </c>
      <c r="L193" s="160">
        <v>117.01239999999993</v>
      </c>
      <c r="M193" s="160">
        <v>44.32539000854467</v>
      </c>
      <c r="N193" s="160">
        <v>85.1167000000002</v>
      </c>
      <c r="O193" s="160">
        <v>1.0626039299892662</v>
      </c>
      <c r="P193" s="166">
        <v>89.44222250213622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</v>
      </c>
      <c r="D195" s="160">
        <v>479.50000000000006</v>
      </c>
      <c r="E195" s="160">
        <v>-87.99999999999994</v>
      </c>
      <c r="F195" s="160">
        <v>119.70000000000005</v>
      </c>
      <c r="G195" s="161">
        <v>479.50000000000006</v>
      </c>
      <c r="H195" s="160">
        <v>44.21155</v>
      </c>
      <c r="I195" s="162">
        <v>9.220344108446298</v>
      </c>
      <c r="J195" s="161">
        <v>435.28845000000007</v>
      </c>
      <c r="K195" s="160">
        <v>4.002299999999998</v>
      </c>
      <c r="L195" s="160">
        <v>5.352900000000005</v>
      </c>
      <c r="M195" s="160">
        <v>0.9318999999999988</v>
      </c>
      <c r="N195" s="160">
        <v>0.9072000000000031</v>
      </c>
      <c r="O195" s="160">
        <v>0.1891970802919714</v>
      </c>
      <c r="P195" s="160">
        <v>2.7985750000000014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85.0911</v>
      </c>
      <c r="I196" s="162">
        <v>5.726569755703615</v>
      </c>
      <c r="J196" s="161">
        <v>1400.8088999999998</v>
      </c>
      <c r="K196" s="160">
        <v>6.664699999999996</v>
      </c>
      <c r="L196" s="160">
        <v>1.1490000000000151</v>
      </c>
      <c r="M196" s="160">
        <v>6.113100000000003</v>
      </c>
      <c r="N196" s="160">
        <v>1.8703999999999894</v>
      </c>
      <c r="O196" s="160">
        <v>0.1258765731206669</v>
      </c>
      <c r="P196" s="160">
        <v>3.949300000000001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-8.399999999999999</v>
      </c>
      <c r="G198" s="161">
        <v>43</v>
      </c>
      <c r="H198" s="160">
        <v>0.9029</v>
      </c>
      <c r="I198" s="162">
        <v>2.099767441860465</v>
      </c>
      <c r="J198" s="161">
        <v>42.0971</v>
      </c>
      <c r="K198" s="160">
        <v>0</v>
      </c>
      <c r="L198" s="160">
        <v>0</v>
      </c>
      <c r="M198" s="160">
        <v>0.0033000000000000806</v>
      </c>
      <c r="N198" s="160">
        <v>0</v>
      </c>
      <c r="O198" s="160">
        <v>0</v>
      </c>
      <c r="P198" s="160">
        <v>0.0008250000000000202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</v>
      </c>
      <c r="D199" s="160">
        <v>145.0000000000001</v>
      </c>
      <c r="E199" s="160">
        <v>50</v>
      </c>
      <c r="F199" s="160">
        <v>-494.69999999999993</v>
      </c>
      <c r="G199" s="161">
        <v>145.0000000000001</v>
      </c>
      <c r="H199" s="160">
        <v>55.911000000000016</v>
      </c>
      <c r="I199" s="162">
        <v>38.559310344827566</v>
      </c>
      <c r="J199" s="161">
        <v>89.0890000000001</v>
      </c>
      <c r="K199" s="160">
        <v>8.042199999999994</v>
      </c>
      <c r="L199" s="160">
        <v>2.728499999999997</v>
      </c>
      <c r="M199" s="160">
        <v>3.9161000000000143</v>
      </c>
      <c r="N199" s="160">
        <v>1.2605000000000075</v>
      </c>
      <c r="O199" s="160">
        <v>0.8693103448275906</v>
      </c>
      <c r="P199" s="160">
        <v>3.986825000000003</v>
      </c>
      <c r="Q199" s="146">
        <v>20.345851648868468</v>
      </c>
    </row>
    <row r="200" spans="1:17" s="130" customFormat="1" ht="10.5" customHeight="1">
      <c r="A200" s="122"/>
      <c r="B200" s="158" t="s">
        <v>97</v>
      </c>
      <c r="C200" s="159">
        <v>138.3</v>
      </c>
      <c r="D200" s="160">
        <v>91.40000000000002</v>
      </c>
      <c r="E200" s="160">
        <v>0</v>
      </c>
      <c r="F200" s="160">
        <v>-46.89999999999999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</v>
      </c>
      <c r="D201" s="160">
        <v>631.2</v>
      </c>
      <c r="E201" s="160">
        <v>0</v>
      </c>
      <c r="F201" s="160">
        <v>-419</v>
      </c>
      <c r="G201" s="161">
        <v>631.2</v>
      </c>
      <c r="H201" s="160">
        <v>42.6492</v>
      </c>
      <c r="I201" s="162">
        <v>6.756844106463878</v>
      </c>
      <c r="J201" s="161">
        <v>588.5508000000001</v>
      </c>
      <c r="K201" s="160">
        <v>3.0429999999999993</v>
      </c>
      <c r="L201" s="160">
        <v>1.7650000000000006</v>
      </c>
      <c r="M201" s="160">
        <v>0.2190000000000012</v>
      </c>
      <c r="N201" s="160">
        <v>0.11059999999999803</v>
      </c>
      <c r="O201" s="160">
        <v>0.017522179974651147</v>
      </c>
      <c r="P201" s="160">
        <v>1.2843999999999998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323.1</v>
      </c>
      <c r="D202" s="160">
        <v>6.399999999999977</v>
      </c>
      <c r="E202" s="160">
        <v>0</v>
      </c>
      <c r="F202" s="160">
        <v>-316.70000000000005</v>
      </c>
      <c r="G202" s="161">
        <v>6.399999999999977</v>
      </c>
      <c r="H202" s="160">
        <v>0.001</v>
      </c>
      <c r="I202" s="162">
        <v>0.015625000000000056</v>
      </c>
      <c r="J202" s="161">
        <v>6.398999999999977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</v>
      </c>
      <c r="D203" s="160">
        <v>9445.8</v>
      </c>
      <c r="E203" s="160">
        <v>0</v>
      </c>
      <c r="F203" s="160">
        <v>-66</v>
      </c>
      <c r="G203" s="161">
        <v>9445.8</v>
      </c>
      <c r="H203" s="160">
        <v>3100.048</v>
      </c>
      <c r="I203" s="162">
        <v>32.81932710834445</v>
      </c>
      <c r="J203" s="161">
        <v>6345.7519999999995</v>
      </c>
      <c r="K203" s="160">
        <v>67.08699999999953</v>
      </c>
      <c r="L203" s="160">
        <v>99.33020000000033</v>
      </c>
      <c r="M203" s="160">
        <v>60.290500000000065</v>
      </c>
      <c r="N203" s="160">
        <v>50.498099999999795</v>
      </c>
      <c r="O203" s="160">
        <v>0.5346090325859091</v>
      </c>
      <c r="P203" s="160">
        <v>69.30144999999993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</v>
      </c>
      <c r="D204" s="160">
        <v>5390.3</v>
      </c>
      <c r="E204" s="160">
        <v>-50</v>
      </c>
      <c r="F204" s="160">
        <v>-2444</v>
      </c>
      <c r="G204" s="161">
        <v>5390.3</v>
      </c>
      <c r="H204" s="160">
        <v>1634.7565</v>
      </c>
      <c r="I204" s="162">
        <v>30.327746136578668</v>
      </c>
      <c r="J204" s="161">
        <v>3755.5435</v>
      </c>
      <c r="K204" s="160">
        <v>54.122100000000046</v>
      </c>
      <c r="L204" s="160">
        <v>76.07079999999996</v>
      </c>
      <c r="M204" s="160">
        <v>78.45190000000002</v>
      </c>
      <c r="N204" s="160">
        <v>21.824299999999994</v>
      </c>
      <c r="O204" s="160">
        <v>0.404880989926349</v>
      </c>
      <c r="P204" s="160">
        <v>57.61727500000001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357.1126</v>
      </c>
      <c r="I207" s="162">
        <v>26.36295585412668</v>
      </c>
      <c r="J207" s="161">
        <v>997.4874</v>
      </c>
      <c r="K207" s="160">
        <v>13.646399999999971</v>
      </c>
      <c r="L207" s="160">
        <v>31.600400000000036</v>
      </c>
      <c r="M207" s="160">
        <v>1.848799999999983</v>
      </c>
      <c r="N207" s="160">
        <v>1.7726999999999862</v>
      </c>
      <c r="O207" s="160">
        <v>0.13086520005905702</v>
      </c>
      <c r="P207" s="160">
        <v>12.217074999999994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</v>
      </c>
      <c r="D208" s="160">
        <v>28401</v>
      </c>
      <c r="E208" s="160">
        <v>-88</v>
      </c>
      <c r="F208" s="160">
        <v>-4416</v>
      </c>
      <c r="G208" s="161">
        <v>28401</v>
      </c>
      <c r="H208" s="160">
        <v>7733.34195</v>
      </c>
      <c r="I208" s="162">
        <v>27.229118516953626</v>
      </c>
      <c r="J208" s="161">
        <v>20667.65805</v>
      </c>
      <c r="K208" s="160">
        <v>267.92209999999886</v>
      </c>
      <c r="L208" s="160">
        <v>335.0092000000004</v>
      </c>
      <c r="M208" s="160">
        <v>196.09999000854532</v>
      </c>
      <c r="N208" s="160">
        <v>163.36049999999977</v>
      </c>
      <c r="O208" s="160">
        <v>0.5751927749022914</v>
      </c>
      <c r="P208" s="160">
        <v>240.5979475021361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30.91411111111111</v>
      </c>
      <c r="D211" s="159">
        <v>30.91411111111111</v>
      </c>
      <c r="E211" s="170">
        <v>0</v>
      </c>
      <c r="F211" s="160">
        <v>0</v>
      </c>
      <c r="G211" s="161">
        <v>30.91411111111111</v>
      </c>
      <c r="H211" s="160">
        <v>4.4498999999999995</v>
      </c>
      <c r="I211" s="162">
        <v>14.394397380556162</v>
      </c>
      <c r="J211" s="161">
        <v>26.464211111111112</v>
      </c>
      <c r="K211" s="160">
        <v>0.01839999999999975</v>
      </c>
      <c r="L211" s="160">
        <v>0</v>
      </c>
      <c r="M211" s="160">
        <v>0.8876999999999999</v>
      </c>
      <c r="N211" s="160">
        <v>0.1715000000000002</v>
      </c>
      <c r="O211" s="160">
        <v>0.5547628375391324</v>
      </c>
      <c r="P211" s="160">
        <v>0.2694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30.8366</v>
      </c>
      <c r="I212" s="162">
        <v>9.375445274555414</v>
      </c>
      <c r="J212" s="161">
        <v>298.0715115292658</v>
      </c>
      <c r="K212" s="160">
        <v>0.5183999999999973</v>
      </c>
      <c r="L212" s="160">
        <v>0.16460000000000186</v>
      </c>
      <c r="M212" s="160">
        <v>1.1127999999999982</v>
      </c>
      <c r="N212" s="160">
        <v>0.025200000000001666</v>
      </c>
      <c r="O212" s="160">
        <v>0.00766171435627832</v>
      </c>
      <c r="P212" s="160">
        <v>0.45524999999999977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33037.322222640374</v>
      </c>
      <c r="D215" s="173">
        <v>28760.822222640378</v>
      </c>
      <c r="E215" s="174">
        <v>-88</v>
      </c>
      <c r="F215" s="177">
        <v>-4276.5</v>
      </c>
      <c r="G215" s="185">
        <v>28760.822222640378</v>
      </c>
      <c r="H215" s="177">
        <v>7768.62845</v>
      </c>
      <c r="I215" s="176">
        <v>27.01114867253195</v>
      </c>
      <c r="J215" s="185">
        <v>20992.193772640378</v>
      </c>
      <c r="K215" s="177">
        <v>268.4588999999987</v>
      </c>
      <c r="L215" s="177">
        <v>335.1737999999996</v>
      </c>
      <c r="M215" s="177">
        <v>198.10049000854542</v>
      </c>
      <c r="N215" s="177">
        <v>163.5572000000002</v>
      </c>
      <c r="O215" s="177">
        <v>0.5686805430452846</v>
      </c>
      <c r="P215" s="186">
        <v>241.32259750213598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43355</v>
      </c>
      <c r="L220" s="151">
        <v>43362</v>
      </c>
      <c r="M220" s="151">
        <v>43369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1.9</v>
      </c>
      <c r="D223" s="160">
        <v>4.6</v>
      </c>
      <c r="E223" s="160">
        <v>-1</v>
      </c>
      <c r="F223" s="160">
        <v>2.6999999999999997</v>
      </c>
      <c r="G223" s="161">
        <v>4.6</v>
      </c>
      <c r="H223" s="160">
        <v>0.0652</v>
      </c>
      <c r="I223" s="162">
        <v>1.4173913043478261</v>
      </c>
      <c r="J223" s="161">
        <v>4.5348</v>
      </c>
      <c r="K223" s="160">
        <v>0</v>
      </c>
      <c r="L223" s="160">
        <v>0</v>
      </c>
      <c r="M223" s="160">
        <v>0.02360000000000001</v>
      </c>
      <c r="N223" s="160">
        <v>0.000999999999999987</v>
      </c>
      <c r="O223" s="160">
        <v>0.021739130434782327</v>
      </c>
      <c r="P223" s="160">
        <v>0.006149999999999999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0.02</v>
      </c>
      <c r="I225" s="162">
        <v>0.12658227848101264</v>
      </c>
      <c r="J225" s="161">
        <v>15.780000000000001</v>
      </c>
      <c r="K225" s="160">
        <v>0</v>
      </c>
      <c r="L225" s="160">
        <v>0</v>
      </c>
      <c r="M225" s="160">
        <v>0</v>
      </c>
      <c r="N225" s="160">
        <v>0.005000000000000001</v>
      </c>
      <c r="O225" s="160">
        <v>0.031645569620253174</v>
      </c>
      <c r="P225" s="160">
        <v>0.0012500000000000002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</v>
      </c>
      <c r="D227" s="160">
        <v>27.1</v>
      </c>
      <c r="E227" s="160">
        <v>0</v>
      </c>
      <c r="F227" s="160">
        <v>-20.5</v>
      </c>
      <c r="G227" s="161">
        <v>27.1</v>
      </c>
      <c r="H227" s="160">
        <v>20.814</v>
      </c>
      <c r="I227" s="162">
        <v>76.80442804428044</v>
      </c>
      <c r="J227" s="161">
        <v>6.286000000000001</v>
      </c>
      <c r="K227" s="160">
        <v>0</v>
      </c>
      <c r="L227" s="160">
        <v>1.9925999999999995</v>
      </c>
      <c r="M227" s="160">
        <v>3.0443</v>
      </c>
      <c r="N227" s="160">
        <v>4.1111</v>
      </c>
      <c r="O227" s="160">
        <v>15.170110701107012</v>
      </c>
      <c r="P227" s="160">
        <v>2.287</v>
      </c>
      <c r="Q227" s="146">
        <v>0.7485789243550509</v>
      </c>
    </row>
    <row r="228" spans="1:17" s="130" customFormat="1" ht="10.5" customHeight="1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-0.6000000000000001</v>
      </c>
      <c r="G228" s="161">
        <v>2.1</v>
      </c>
      <c r="H228" s="160">
        <v>0.001</v>
      </c>
      <c r="I228" s="162">
        <v>0.047619047619047616</v>
      </c>
      <c r="J228" s="161">
        <v>2.099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0.0008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</v>
      </c>
      <c r="D233" s="160">
        <v>52.800000000000004</v>
      </c>
      <c r="E233" s="160">
        <v>-1</v>
      </c>
      <c r="F233" s="160">
        <v>-27.4</v>
      </c>
      <c r="G233" s="161">
        <v>52.800000000000004</v>
      </c>
      <c r="H233" s="160">
        <v>20.901000000000003</v>
      </c>
      <c r="I233" s="162">
        <v>39.58522727272727</v>
      </c>
      <c r="J233" s="161">
        <v>31.899000000000004</v>
      </c>
      <c r="K233" s="160">
        <v>0</v>
      </c>
      <c r="L233" s="160">
        <v>1.9925999999999995</v>
      </c>
      <c r="M233" s="160">
        <v>3.0679</v>
      </c>
      <c r="N233" s="160">
        <v>4.117100000000001</v>
      </c>
      <c r="O233" s="160">
        <v>7.797537878787879</v>
      </c>
      <c r="P233" s="166">
        <v>2.2944</v>
      </c>
      <c r="Q233" s="146">
        <v>11.902981171548118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</v>
      </c>
      <c r="D235" s="160">
        <v>5.700000000000002</v>
      </c>
      <c r="E235" s="160">
        <v>-0.3999999999999986</v>
      </c>
      <c r="F235" s="160">
        <v>0.40000000000000213</v>
      </c>
      <c r="G235" s="161">
        <v>5.700000000000002</v>
      </c>
      <c r="H235" s="160">
        <v>0.307</v>
      </c>
      <c r="I235" s="162">
        <v>5.385964912280699</v>
      </c>
      <c r="J235" s="161">
        <v>5.393000000000002</v>
      </c>
      <c r="K235" s="160">
        <v>0.02149999999999999</v>
      </c>
      <c r="L235" s="160">
        <v>0.02290000000000003</v>
      </c>
      <c r="M235" s="160">
        <v>0.0012999999999999678</v>
      </c>
      <c r="N235" s="160">
        <v>0.028799999999999992</v>
      </c>
      <c r="O235" s="160">
        <v>0.5052631578947365</v>
      </c>
      <c r="P235" s="160">
        <v>0.018624999999999996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</v>
      </c>
      <c r="G236" s="161">
        <v>21.500000000000004</v>
      </c>
      <c r="H236" s="160">
        <v>0.0905</v>
      </c>
      <c r="I236" s="162">
        <v>0.42093023255813944</v>
      </c>
      <c r="J236" s="161">
        <v>21.409500000000005</v>
      </c>
      <c r="K236" s="160">
        <v>0</v>
      </c>
      <c r="L236" s="160">
        <v>0</v>
      </c>
      <c r="M236" s="160">
        <v>0</v>
      </c>
      <c r="N236" s="160">
        <v>0.009499999999999995</v>
      </c>
      <c r="O236" s="160">
        <v>0.04418604651162787</v>
      </c>
      <c r="P236" s="160">
        <v>0.0023749999999999986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-0.09999999999999964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5.7</v>
      </c>
      <c r="D239" s="160">
        <v>0.7000000000000002</v>
      </c>
      <c r="E239" s="160">
        <v>0.40000000000000036</v>
      </c>
      <c r="F239" s="160">
        <v>-5</v>
      </c>
      <c r="G239" s="161">
        <v>0.7000000000000002</v>
      </c>
      <c r="H239" s="160">
        <v>0.8168</v>
      </c>
      <c r="I239" s="162">
        <v>116.68571428571424</v>
      </c>
      <c r="J239" s="161">
        <v>-0.11679999999999979</v>
      </c>
      <c r="K239" s="160">
        <v>0.2261999999999999</v>
      </c>
      <c r="L239" s="160">
        <v>0.046800000000000064</v>
      </c>
      <c r="M239" s="160">
        <v>0.11439999999999995</v>
      </c>
      <c r="N239" s="160">
        <v>0.02080000000000004</v>
      </c>
      <c r="O239" s="160">
        <v>2.9714285714285764</v>
      </c>
      <c r="P239" s="160">
        <v>0.10204999999999999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</v>
      </c>
      <c r="D242" s="160">
        <v>5.600000000000001</v>
      </c>
      <c r="E242" s="160">
        <v>0</v>
      </c>
      <c r="F242" s="160">
        <v>-35.6</v>
      </c>
      <c r="G242" s="161">
        <v>5.600000000000001</v>
      </c>
      <c r="H242" s="160">
        <v>0</v>
      </c>
      <c r="I242" s="162">
        <v>0</v>
      </c>
      <c r="J242" s="161">
        <v>5.600000000000001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</v>
      </c>
      <c r="D243" s="160">
        <v>93.19999999999999</v>
      </c>
      <c r="E243" s="160">
        <v>0</v>
      </c>
      <c r="F243" s="160">
        <v>-98.80000000000001</v>
      </c>
      <c r="G243" s="161">
        <v>93.19999999999999</v>
      </c>
      <c r="H243" s="160">
        <v>47.35210000000001</v>
      </c>
      <c r="I243" s="162">
        <v>50.806974248927055</v>
      </c>
      <c r="J243" s="161">
        <v>45.84789999999998</v>
      </c>
      <c r="K243" s="160">
        <v>0.09499999999999886</v>
      </c>
      <c r="L243" s="160">
        <v>1.187100000000001</v>
      </c>
      <c r="M243" s="160">
        <v>0.08799999999999386</v>
      </c>
      <c r="N243" s="160">
        <v>0.10000000000000853</v>
      </c>
      <c r="O243" s="160">
        <v>0.10729613733906497</v>
      </c>
      <c r="P243" s="160">
        <v>0.36752500000000055</v>
      </c>
      <c r="Q243" s="146" t="s">
        <v>186</v>
      </c>
    </row>
    <row r="244" spans="1:17" s="130" customFormat="1" ht="10.5" customHeight="1">
      <c r="A244" s="122"/>
      <c r="B244" s="158" t="s">
        <v>101</v>
      </c>
      <c r="C244" s="159">
        <v>124.7</v>
      </c>
      <c r="D244" s="160">
        <v>160.7</v>
      </c>
      <c r="E244" s="160">
        <v>0</v>
      </c>
      <c r="F244" s="160">
        <v>35.999999999999986</v>
      </c>
      <c r="G244" s="161">
        <v>160.7</v>
      </c>
      <c r="H244" s="160">
        <v>67.8991</v>
      </c>
      <c r="I244" s="162">
        <v>42.25208462974487</v>
      </c>
      <c r="J244" s="161">
        <v>92.80089999999998</v>
      </c>
      <c r="K244" s="160">
        <v>2.2124000000000024</v>
      </c>
      <c r="L244" s="160">
        <v>0.6504000000000048</v>
      </c>
      <c r="M244" s="160">
        <v>1.2950999999999908</v>
      </c>
      <c r="N244" s="160">
        <v>0.4707000000000079</v>
      </c>
      <c r="O244" s="160">
        <v>0.292906036092102</v>
      </c>
      <c r="P244" s="160">
        <v>1.1571500000000015</v>
      </c>
      <c r="Q244" s="146" t="s">
        <v>186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49.2995</v>
      </c>
      <c r="I247" s="162">
        <v>58.4117298578199</v>
      </c>
      <c r="J247" s="161">
        <v>35.100500000000004</v>
      </c>
      <c r="K247" s="160">
        <v>0.003999999999997783</v>
      </c>
      <c r="L247" s="160">
        <v>0.008900000000004127</v>
      </c>
      <c r="M247" s="160">
        <v>1.5400999999999954</v>
      </c>
      <c r="N247" s="160">
        <v>3.042100000000005</v>
      </c>
      <c r="O247" s="160">
        <v>3.6043838862559294</v>
      </c>
      <c r="P247" s="160">
        <v>1.1487750000000005</v>
      </c>
      <c r="Q247" s="146">
        <v>28.55472133359447</v>
      </c>
    </row>
    <row r="248" spans="1:17" s="130" customFormat="1" ht="10.5" customHeight="1">
      <c r="A248" s="122"/>
      <c r="B248" s="165" t="s">
        <v>106</v>
      </c>
      <c r="C248" s="169">
        <v>620.9000000000001</v>
      </c>
      <c r="D248" s="160">
        <v>465.4</v>
      </c>
      <c r="E248" s="160">
        <v>-1</v>
      </c>
      <c r="F248" s="160">
        <v>-155.50000000000003</v>
      </c>
      <c r="G248" s="161">
        <v>465.4</v>
      </c>
      <c r="H248" s="160">
        <v>186.66600000000003</v>
      </c>
      <c r="I248" s="162">
        <v>40.10872367855609</v>
      </c>
      <c r="J248" s="161">
        <v>278.7339999999999</v>
      </c>
      <c r="K248" s="160">
        <v>2.559100000000001</v>
      </c>
      <c r="L248" s="160">
        <v>3.9087000000000103</v>
      </c>
      <c r="M248" s="160">
        <v>6.106799999999993</v>
      </c>
      <c r="N248" s="160">
        <v>7.788999999999987</v>
      </c>
      <c r="O248" s="160">
        <v>1.6736140954018022</v>
      </c>
      <c r="P248" s="160">
        <v>5.090899999999998</v>
      </c>
      <c r="Q248" s="146" t="s">
        <v>186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15.80238484919336</v>
      </c>
      <c r="D251" s="159">
        <v>14.30238484919336</v>
      </c>
      <c r="E251" s="170">
        <v>0</v>
      </c>
      <c r="F251" s="160">
        <v>-1.5</v>
      </c>
      <c r="G251" s="161">
        <v>14.30238484919336</v>
      </c>
      <c r="H251" s="160">
        <v>8.8926</v>
      </c>
      <c r="I251" s="162">
        <v>62.17564478767004</v>
      </c>
      <c r="J251" s="161">
        <v>5.409784849193359</v>
      </c>
      <c r="K251" s="160">
        <v>0.7803000000000004</v>
      </c>
      <c r="L251" s="160">
        <v>0.14339999999999975</v>
      </c>
      <c r="M251" s="160">
        <v>0.08919999999999995</v>
      </c>
      <c r="N251" s="160">
        <v>0.5649999999999995</v>
      </c>
      <c r="O251" s="160">
        <v>3.9503901339353553</v>
      </c>
      <c r="P251" s="160">
        <v>0.3944749999999999</v>
      </c>
      <c r="Q251" s="146">
        <v>11.713885161780494</v>
      </c>
    </row>
    <row r="252" spans="1:17" s="130" customFormat="1" ht="10.5" customHeight="1">
      <c r="A252" s="122"/>
      <c r="B252" s="171" t="s">
        <v>109</v>
      </c>
      <c r="C252" s="159">
        <v>129.30536499090422</v>
      </c>
      <c r="D252" s="159">
        <v>294.30536499090425</v>
      </c>
      <c r="E252" s="170">
        <v>1</v>
      </c>
      <c r="F252" s="160">
        <v>164.00000000000003</v>
      </c>
      <c r="G252" s="161">
        <v>293.30536499090425</v>
      </c>
      <c r="H252" s="160">
        <v>81.80640000000001</v>
      </c>
      <c r="I252" s="162">
        <v>27.891204786703074</v>
      </c>
      <c r="J252" s="161">
        <v>211.49896499090426</v>
      </c>
      <c r="K252" s="160">
        <v>2.7712000000000074</v>
      </c>
      <c r="L252" s="160">
        <v>5.031899999999993</v>
      </c>
      <c r="M252" s="160">
        <v>5.4676000000000045</v>
      </c>
      <c r="N252" s="160">
        <v>2.2865000000000038</v>
      </c>
      <c r="O252" s="160">
        <v>0.7795629650589279</v>
      </c>
      <c r="P252" s="160">
        <v>3.889300000000002</v>
      </c>
      <c r="Q252" s="146" t="s">
        <v>186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0.6</v>
      </c>
      <c r="I253" s="162">
        <v>60</v>
      </c>
      <c r="J253" s="161">
        <v>0.4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766.0077498400976</v>
      </c>
      <c r="D255" s="173">
        <v>775.0077498400976</v>
      </c>
      <c r="E255" s="174">
        <v>0</v>
      </c>
      <c r="F255" s="177">
        <v>8</v>
      </c>
      <c r="G255" s="185">
        <v>774.0077498400976</v>
      </c>
      <c r="H255" s="177">
        <v>277.96500000000003</v>
      </c>
      <c r="I255" s="176">
        <v>35.912431116797585</v>
      </c>
      <c r="J255" s="185">
        <v>496.04274984009754</v>
      </c>
      <c r="K255" s="177">
        <v>6.110600000000005</v>
      </c>
      <c r="L255" s="177">
        <v>9.084000000000032</v>
      </c>
      <c r="M255" s="177">
        <v>11.663599999999974</v>
      </c>
      <c r="N255" s="177">
        <v>10.640500000000031</v>
      </c>
      <c r="O255" s="177">
        <v>1.3729540126786368</v>
      </c>
      <c r="P255" s="186">
        <v>9.37467500000001</v>
      </c>
      <c r="Q255" s="153" t="s">
        <v>186</v>
      </c>
    </row>
    <row r="256" spans="1:17" s="130" customFormat="1" ht="10.5" customHeight="1">
      <c r="A256" s="122"/>
      <c r="B256" s="187" t="s">
        <v>263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262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43355</v>
      </c>
      <c r="L266" s="151">
        <v>43362</v>
      </c>
      <c r="M266" s="151">
        <v>43369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231.5</v>
      </c>
      <c r="D269" s="160">
        <v>626.1</v>
      </c>
      <c r="E269" s="160">
        <v>0</v>
      </c>
      <c r="F269" s="160">
        <v>394.6</v>
      </c>
      <c r="G269" s="161">
        <v>626.1</v>
      </c>
      <c r="H269" s="160">
        <v>441.2639</v>
      </c>
      <c r="I269" s="162">
        <v>70.4781823989778</v>
      </c>
      <c r="J269" s="161">
        <v>184.83610000000004</v>
      </c>
      <c r="K269" s="160">
        <v>11.414999999999964</v>
      </c>
      <c r="L269" s="160">
        <v>5.564999999999998</v>
      </c>
      <c r="M269" s="160">
        <v>9.408999999999992</v>
      </c>
      <c r="N269" s="160">
        <v>12.483000000000004</v>
      </c>
      <c r="O269" s="160">
        <v>1.993770963104936</v>
      </c>
      <c r="P269" s="160">
        <v>9.71799999999999</v>
      </c>
      <c r="Q269" s="146">
        <v>17.019973245523797</v>
      </c>
      <c r="T269" s="130"/>
    </row>
    <row r="270" spans="1:20" ht="10.5" customHeight="1">
      <c r="A270" s="122"/>
      <c r="B270" s="158" t="s">
        <v>81</v>
      </c>
      <c r="C270" s="159">
        <v>52.5</v>
      </c>
      <c r="D270" s="160">
        <v>203.6</v>
      </c>
      <c r="E270" s="160">
        <v>0</v>
      </c>
      <c r="F270" s="160">
        <v>151.1</v>
      </c>
      <c r="G270" s="161">
        <v>203.6</v>
      </c>
      <c r="H270" s="160">
        <v>198.23430000000002</v>
      </c>
      <c r="I270" s="162">
        <v>97.36458742632614</v>
      </c>
      <c r="J270" s="161">
        <v>5.3656999999999755</v>
      </c>
      <c r="K270" s="160">
        <v>21.637999999999977</v>
      </c>
      <c r="L270" s="160">
        <v>33.446</v>
      </c>
      <c r="M270" s="160">
        <v>2.4620000000000175</v>
      </c>
      <c r="N270" s="160">
        <v>4.251000000000005</v>
      </c>
      <c r="O270" s="160">
        <v>2.087917485265228</v>
      </c>
      <c r="P270" s="160">
        <v>15.44925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133.2</v>
      </c>
      <c r="D271" s="160">
        <v>493.8</v>
      </c>
      <c r="E271" s="160">
        <v>0</v>
      </c>
      <c r="F271" s="160">
        <v>360.6</v>
      </c>
      <c r="G271" s="161">
        <v>493.8</v>
      </c>
      <c r="H271" s="160">
        <v>350.169</v>
      </c>
      <c r="I271" s="162">
        <v>70.9131227217497</v>
      </c>
      <c r="J271" s="161">
        <v>143.63100000000003</v>
      </c>
      <c r="K271" s="160">
        <v>10.668999999999983</v>
      </c>
      <c r="L271" s="160">
        <v>44.05500000000001</v>
      </c>
      <c r="M271" s="160">
        <v>15.810000000000002</v>
      </c>
      <c r="N271" s="160">
        <v>9.899999999999977</v>
      </c>
      <c r="O271" s="160">
        <v>2.004860267314698</v>
      </c>
      <c r="P271" s="160">
        <v>20.108499999999992</v>
      </c>
      <c r="Q271" s="146">
        <v>5.142800308327328</v>
      </c>
      <c r="T271" s="130"/>
    </row>
    <row r="272" spans="1:20" ht="10.5" customHeight="1">
      <c r="A272" s="122"/>
      <c r="B272" s="158" t="s">
        <v>83</v>
      </c>
      <c r="C272" s="159">
        <v>179.3</v>
      </c>
      <c r="D272" s="160">
        <v>789.4000000000001</v>
      </c>
      <c r="E272" s="160">
        <v>0</v>
      </c>
      <c r="F272" s="160">
        <v>610.1000000000001</v>
      </c>
      <c r="G272" s="161">
        <v>789.4000000000001</v>
      </c>
      <c r="H272" s="160">
        <v>484.822</v>
      </c>
      <c r="I272" s="162">
        <v>61.416518875095</v>
      </c>
      <c r="J272" s="161">
        <v>304.5780000000001</v>
      </c>
      <c r="K272" s="160">
        <v>40.39699999999999</v>
      </c>
      <c r="L272" s="160">
        <v>27.436000000000035</v>
      </c>
      <c r="M272" s="160">
        <v>59.49799999999999</v>
      </c>
      <c r="N272" s="160">
        <v>4.264999999999986</v>
      </c>
      <c r="O272" s="160">
        <v>0.5402837598175811</v>
      </c>
      <c r="P272" s="160">
        <v>32.899</v>
      </c>
      <c r="Q272" s="146">
        <v>7.257971366910851</v>
      </c>
      <c r="T272" s="130"/>
    </row>
    <row r="273" spans="1:17" s="130" customFormat="1" ht="10.5" customHeight="1">
      <c r="A273" s="122"/>
      <c r="B273" s="158" t="s">
        <v>84</v>
      </c>
      <c r="C273" s="159">
        <v>9.8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9.0517</v>
      </c>
      <c r="I273" s="162">
        <v>83.81203703703704</v>
      </c>
      <c r="J273" s="161">
        <v>1.7483000000000004</v>
      </c>
      <c r="K273" s="160">
        <v>0.26229999999999976</v>
      </c>
      <c r="L273" s="160">
        <v>0.15110000000000134</v>
      </c>
      <c r="M273" s="160">
        <v>0.09130000000000038</v>
      </c>
      <c r="N273" s="160">
        <v>0.05459999999999887</v>
      </c>
      <c r="O273" s="160">
        <v>0.505555555555545</v>
      </c>
      <c r="P273" s="160">
        <v>0.1398250000000001</v>
      </c>
      <c r="Q273" s="146">
        <v>10.503486500983367</v>
      </c>
    </row>
    <row r="274" spans="1:17" s="130" customFormat="1" ht="10.5" customHeight="1">
      <c r="A274" s="122"/>
      <c r="B274" s="158" t="s">
        <v>85</v>
      </c>
      <c r="C274" s="159">
        <v>4.8</v>
      </c>
      <c r="D274" s="160">
        <v>2.499999999999999</v>
      </c>
      <c r="E274" s="160">
        <v>0</v>
      </c>
      <c r="F274" s="160">
        <v>-2.3000000000000007</v>
      </c>
      <c r="G274" s="161">
        <v>2.499999999999999</v>
      </c>
      <c r="H274" s="160">
        <v>1.35</v>
      </c>
      <c r="I274" s="162">
        <v>54.00000000000002</v>
      </c>
      <c r="J274" s="161">
        <v>1.149999999999999</v>
      </c>
      <c r="K274" s="160">
        <v>0</v>
      </c>
      <c r="L274" s="160">
        <v>0.3690000000000001</v>
      </c>
      <c r="M274" s="160">
        <v>0</v>
      </c>
      <c r="N274" s="160">
        <v>0.02200000000000002</v>
      </c>
      <c r="O274" s="160">
        <v>0.8800000000000011</v>
      </c>
      <c r="P274" s="160">
        <v>0.09775000000000003</v>
      </c>
      <c r="Q274" s="146">
        <v>9.764705882352928</v>
      </c>
    </row>
    <row r="275" spans="1:17" s="130" customFormat="1" ht="10.5" customHeight="1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</v>
      </c>
      <c r="G275" s="161">
        <v>25.6</v>
      </c>
      <c r="H275" s="160">
        <v>9.949</v>
      </c>
      <c r="I275" s="162">
        <v>38.86328125</v>
      </c>
      <c r="J275" s="161">
        <v>15.651000000000002</v>
      </c>
      <c r="K275" s="160">
        <v>0.1039999999999992</v>
      </c>
      <c r="L275" s="160">
        <v>0.011000000000001009</v>
      </c>
      <c r="M275" s="160">
        <v>1.2940000000000005</v>
      </c>
      <c r="N275" s="160">
        <v>0.17799999999999905</v>
      </c>
      <c r="O275" s="160">
        <v>0.6953124999999962</v>
      </c>
      <c r="P275" s="160">
        <v>0.39674999999999994</v>
      </c>
      <c r="Q275" s="146">
        <v>37.44801512287336</v>
      </c>
    </row>
    <row r="276" spans="1:17" s="130" customFormat="1" ht="10.5" customHeight="1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320.107</v>
      </c>
      <c r="I276" s="162">
        <v>362.52208380520955</v>
      </c>
      <c r="J276" s="161">
        <v>-231.80700000000002</v>
      </c>
      <c r="K276" s="160">
        <v>11.300999999999988</v>
      </c>
      <c r="L276" s="160">
        <v>21.56400000000002</v>
      </c>
      <c r="M276" s="160">
        <v>1.0299999999999727</v>
      </c>
      <c r="N276" s="160">
        <v>18.89100000000002</v>
      </c>
      <c r="O276" s="160">
        <v>21.394110985277486</v>
      </c>
      <c r="P276" s="160">
        <v>13.1965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43.65</v>
      </c>
      <c r="I278" s="162">
        <v>93.6695278969957</v>
      </c>
      <c r="J278" s="161">
        <v>2.950000000000003</v>
      </c>
      <c r="K278" s="160">
        <v>0</v>
      </c>
      <c r="L278" s="160">
        <v>0.5779999999999959</v>
      </c>
      <c r="M278" s="160">
        <v>1.2289999999999992</v>
      </c>
      <c r="N278" s="160">
        <v>0</v>
      </c>
      <c r="O278" s="160">
        <v>0</v>
      </c>
      <c r="P278" s="160">
        <v>0.45174999999999876</v>
      </c>
      <c r="Q278" s="146">
        <v>4.530160486995044</v>
      </c>
    </row>
    <row r="279" spans="1:17" s="130" customFormat="1" ht="10.5" customHeight="1">
      <c r="A279" s="122"/>
      <c r="B279" s="165" t="s">
        <v>91</v>
      </c>
      <c r="C279" s="159">
        <v>750.2</v>
      </c>
      <c r="D279" s="160">
        <v>2286.7000000000003</v>
      </c>
      <c r="E279" s="160">
        <v>0</v>
      </c>
      <c r="F279" s="160">
        <v>1536.5000000000002</v>
      </c>
      <c r="G279" s="161">
        <v>2286.7000000000003</v>
      </c>
      <c r="H279" s="160">
        <v>1858.5969</v>
      </c>
      <c r="I279" s="162">
        <v>81.27856299470852</v>
      </c>
      <c r="J279" s="161">
        <v>428.1031</v>
      </c>
      <c r="K279" s="160">
        <v>95.7862999999999</v>
      </c>
      <c r="L279" s="160">
        <v>133.17510000000007</v>
      </c>
      <c r="M279" s="160">
        <v>90.82329999999997</v>
      </c>
      <c r="N279" s="160">
        <v>50.04459999999999</v>
      </c>
      <c r="O279" s="160">
        <v>2.1885074561595306</v>
      </c>
      <c r="P279" s="166">
        <v>92.457325</v>
      </c>
      <c r="Q279" s="146">
        <v>2.630277806544803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25.2</v>
      </c>
      <c r="D281" s="160">
        <v>65.9</v>
      </c>
      <c r="E281" s="160">
        <v>0</v>
      </c>
      <c r="F281" s="160">
        <v>40.7</v>
      </c>
      <c r="G281" s="161">
        <v>65.9</v>
      </c>
      <c r="H281" s="160">
        <v>42.157199999999996</v>
      </c>
      <c r="I281" s="162">
        <v>63.971471927162355</v>
      </c>
      <c r="J281" s="161">
        <v>23.74280000000001</v>
      </c>
      <c r="K281" s="160">
        <v>0.536999999999999</v>
      </c>
      <c r="L281" s="160">
        <v>2.7476999999999947</v>
      </c>
      <c r="M281" s="160">
        <v>0.35080000000000666</v>
      </c>
      <c r="N281" s="160">
        <v>0.9442999999999913</v>
      </c>
      <c r="O281" s="160">
        <v>1.4329286798178926</v>
      </c>
      <c r="P281" s="160">
        <v>1.144949999999998</v>
      </c>
      <c r="Q281" s="146">
        <v>18.736975413773575</v>
      </c>
    </row>
    <row r="282" spans="1:17" s="130" customFormat="1" ht="10.5" customHeight="1">
      <c r="A282" s="184"/>
      <c r="B282" s="158" t="s">
        <v>93</v>
      </c>
      <c r="C282" s="159">
        <v>135.4</v>
      </c>
      <c r="D282" s="160">
        <v>399.70000000000005</v>
      </c>
      <c r="E282" s="160">
        <v>10</v>
      </c>
      <c r="F282" s="160">
        <v>264.30000000000007</v>
      </c>
      <c r="G282" s="161">
        <v>399.70000000000005</v>
      </c>
      <c r="H282" s="160">
        <v>183.3611</v>
      </c>
      <c r="I282" s="162">
        <v>45.87468101075807</v>
      </c>
      <c r="J282" s="161">
        <v>216.33890000000005</v>
      </c>
      <c r="K282" s="160">
        <v>6.732399999999998</v>
      </c>
      <c r="L282" s="160">
        <v>4.95450000000001</v>
      </c>
      <c r="M282" s="160">
        <v>24.164500000000004</v>
      </c>
      <c r="N282" s="160">
        <v>47.023499999999984</v>
      </c>
      <c r="O282" s="160">
        <v>11.764698523892916</v>
      </c>
      <c r="P282" s="160">
        <v>20.718725</v>
      </c>
      <c r="Q282" s="146">
        <v>8.44170913026743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</v>
      </c>
      <c r="D284" s="160">
        <v>296.8</v>
      </c>
      <c r="E284" s="160">
        <v>0</v>
      </c>
      <c r="F284" s="160">
        <v>273</v>
      </c>
      <c r="G284" s="161">
        <v>296.8</v>
      </c>
      <c r="H284" s="160">
        <v>71.5599</v>
      </c>
      <c r="I284" s="162">
        <v>24.11047843665768</v>
      </c>
      <c r="J284" s="161">
        <v>225.2401</v>
      </c>
      <c r="K284" s="160">
        <v>6.4975999999999985</v>
      </c>
      <c r="L284" s="160">
        <v>0</v>
      </c>
      <c r="M284" s="160">
        <v>7.975200000000001</v>
      </c>
      <c r="N284" s="160">
        <v>0</v>
      </c>
      <c r="O284" s="160">
        <v>0</v>
      </c>
      <c r="P284" s="160">
        <v>3.6182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174.41320000000002</v>
      </c>
      <c r="I285" s="162">
        <v>102.89864306784662</v>
      </c>
      <c r="J285" s="161">
        <v>-4.9132000000000176</v>
      </c>
      <c r="K285" s="160">
        <v>13.29510000000002</v>
      </c>
      <c r="L285" s="160">
        <v>0.8935000000000173</v>
      </c>
      <c r="M285" s="160">
        <v>0.033599999999978536</v>
      </c>
      <c r="N285" s="160">
        <v>0.42900000000000205</v>
      </c>
      <c r="O285" s="160">
        <v>0.25309734513274457</v>
      </c>
      <c r="P285" s="160">
        <v>3.6628000000000043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193.4</v>
      </c>
      <c r="D286" s="160">
        <v>852.1999999999999</v>
      </c>
      <c r="E286" s="160">
        <v>499.9999999999999</v>
      </c>
      <c r="F286" s="160">
        <v>658.8</v>
      </c>
      <c r="G286" s="161">
        <v>852.1999999999999</v>
      </c>
      <c r="H286" s="160">
        <v>880.1517</v>
      </c>
      <c r="I286" s="162">
        <v>103.27994602206056</v>
      </c>
      <c r="J286" s="161">
        <v>-27.951700000000073</v>
      </c>
      <c r="K286" s="160">
        <v>28.755800000000136</v>
      </c>
      <c r="L286" s="160">
        <v>125.84909999999991</v>
      </c>
      <c r="M286" s="160">
        <v>17.775600000000054</v>
      </c>
      <c r="N286" s="160">
        <v>38.27929999999992</v>
      </c>
      <c r="O286" s="160">
        <v>4.491821168739723</v>
      </c>
      <c r="P286" s="160">
        <v>52.664950000000005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</v>
      </c>
      <c r="D287" s="160">
        <v>144.2</v>
      </c>
      <c r="E287" s="160">
        <v>-10</v>
      </c>
      <c r="F287" s="160">
        <v>76.79999999999998</v>
      </c>
      <c r="G287" s="161">
        <v>144.2</v>
      </c>
      <c r="H287" s="160">
        <v>101.4692</v>
      </c>
      <c r="I287" s="162">
        <v>70.36699029126214</v>
      </c>
      <c r="J287" s="161">
        <v>42.73079999999999</v>
      </c>
      <c r="K287" s="160">
        <v>16.686499999999995</v>
      </c>
      <c r="L287" s="160">
        <v>8.668400000000005</v>
      </c>
      <c r="M287" s="160">
        <v>7.511899999999997</v>
      </c>
      <c r="N287" s="160">
        <v>0</v>
      </c>
      <c r="O287" s="160">
        <v>0</v>
      </c>
      <c r="P287" s="160">
        <v>8.2167</v>
      </c>
      <c r="Q287" s="146">
        <v>3.2004819453065085</v>
      </c>
    </row>
    <row r="288" spans="1:17" s="130" customFormat="1" ht="10.5" customHeight="1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3.168</v>
      </c>
      <c r="I289" s="162">
        <v>15.605911330049262</v>
      </c>
      <c r="J289" s="161">
        <v>17.132</v>
      </c>
      <c r="K289" s="160">
        <v>0.3600000000000003</v>
      </c>
      <c r="L289" s="160">
        <v>0.21249999999999947</v>
      </c>
      <c r="M289" s="160">
        <v>0.18710000000000004</v>
      </c>
      <c r="N289" s="160">
        <v>0.18200000000000038</v>
      </c>
      <c r="O289" s="160">
        <v>0.8965517241379329</v>
      </c>
      <c r="P289" s="160">
        <v>0.23540000000000005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14.7</v>
      </c>
      <c r="D290" s="160">
        <v>3.1999999999999993</v>
      </c>
      <c r="E290" s="160">
        <v>0</v>
      </c>
      <c r="F290" s="160">
        <v>-11.5</v>
      </c>
      <c r="G290" s="161">
        <v>3.1999999999999993</v>
      </c>
      <c r="H290" s="160">
        <v>0.9795</v>
      </c>
      <c r="I290" s="162">
        <v>30.609375000000007</v>
      </c>
      <c r="J290" s="161">
        <v>2.2204999999999995</v>
      </c>
      <c r="K290" s="160">
        <v>0.132</v>
      </c>
      <c r="L290" s="160">
        <v>0.04039999999999999</v>
      </c>
      <c r="M290" s="160">
        <v>0.15710000000000002</v>
      </c>
      <c r="N290" s="160">
        <v>0.02970000000000006</v>
      </c>
      <c r="O290" s="160">
        <v>0.9281250000000021</v>
      </c>
      <c r="P290" s="160">
        <v>0.08980000000000002</v>
      </c>
      <c r="Q290" s="146">
        <v>22.72717149220489</v>
      </c>
    </row>
    <row r="291" spans="1:17" s="130" customFormat="1" ht="10.5" customHeight="1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40.679</v>
      </c>
      <c r="I291" s="162">
        <v>193.7095238095238</v>
      </c>
      <c r="J291" s="161">
        <v>-19.679000000000002</v>
      </c>
      <c r="K291" s="160">
        <v>0</v>
      </c>
      <c r="L291" s="160">
        <v>0</v>
      </c>
      <c r="M291" s="160">
        <v>5.739000000000001</v>
      </c>
      <c r="N291" s="160">
        <v>11.458000000000002</v>
      </c>
      <c r="O291" s="160">
        <v>54.56190476190477</v>
      </c>
      <c r="P291" s="160">
        <v>4.299250000000001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36.28918918918919</v>
      </c>
      <c r="J293" s="161">
        <v>2.3573000000000004</v>
      </c>
      <c r="K293" s="160">
        <v>0.27959999999999985</v>
      </c>
      <c r="L293" s="160">
        <v>0.0918000000000001</v>
      </c>
      <c r="M293" s="160">
        <v>0</v>
      </c>
      <c r="N293" s="160">
        <v>0</v>
      </c>
      <c r="O293" s="160">
        <v>0</v>
      </c>
      <c r="P293" s="160">
        <v>0.09284999999999999</v>
      </c>
      <c r="Q293" s="146">
        <v>23.388260635433504</v>
      </c>
    </row>
    <row r="294" spans="1:17" s="130" customFormat="1" ht="10.5" customHeight="1">
      <c r="A294" s="122"/>
      <c r="B294" s="165" t="s">
        <v>106</v>
      </c>
      <c r="C294" s="169">
        <v>1325.4</v>
      </c>
      <c r="D294" s="160">
        <v>4269.099999999999</v>
      </c>
      <c r="E294" s="160">
        <v>499.99999999999955</v>
      </c>
      <c r="F294" s="160">
        <v>2943.6999999999994</v>
      </c>
      <c r="G294" s="161">
        <v>4269.099999999999</v>
      </c>
      <c r="H294" s="160">
        <v>3358.8783999999996</v>
      </c>
      <c r="I294" s="162">
        <v>78.6788409735073</v>
      </c>
      <c r="J294" s="161">
        <v>910.2215999999999</v>
      </c>
      <c r="K294" s="160">
        <v>169.0622999999996</v>
      </c>
      <c r="L294" s="160">
        <v>276.63300000000027</v>
      </c>
      <c r="M294" s="160">
        <v>154.7181000000005</v>
      </c>
      <c r="N294" s="160">
        <v>148.39039999999932</v>
      </c>
      <c r="O294" s="160">
        <v>3.4759176407205112</v>
      </c>
      <c r="P294" s="160">
        <v>187.20094999999992</v>
      </c>
      <c r="Q294" s="146">
        <v>2.862270196812571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0.0744</v>
      </c>
      <c r="I297" s="162">
        <v>3.7199999999999998</v>
      </c>
      <c r="J297" s="161">
        <v>1.9256</v>
      </c>
      <c r="K297" s="160">
        <v>0</v>
      </c>
      <c r="L297" s="160">
        <v>0</v>
      </c>
      <c r="M297" s="160">
        <v>0.0581</v>
      </c>
      <c r="N297" s="160">
        <v>0.004399999999999999</v>
      </c>
      <c r="O297" s="160">
        <v>0.21999999999999997</v>
      </c>
      <c r="P297" s="160">
        <v>0.015625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0.6000960030954302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0.0785</v>
      </c>
      <c r="I298" s="162">
        <v>2.1804974070831507</v>
      </c>
      <c r="J298" s="161">
        <v>3.5215960030954303</v>
      </c>
      <c r="K298" s="160">
        <v>0.009599999999999997</v>
      </c>
      <c r="L298" s="160">
        <v>0.0032000000000000015</v>
      </c>
      <c r="M298" s="160">
        <v>0.0058999999999999955</v>
      </c>
      <c r="N298" s="160">
        <v>0</v>
      </c>
      <c r="O298" s="160">
        <v>0</v>
      </c>
      <c r="P298" s="160">
        <v>0.004674999999999999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1326.0000960030955</v>
      </c>
      <c r="D301" s="174">
        <v>4274.700096003095</v>
      </c>
      <c r="E301" s="174">
        <v>499.99999999999955</v>
      </c>
      <c r="F301" s="177">
        <v>2948.6999999999994</v>
      </c>
      <c r="G301" s="185">
        <v>4274.700096003095</v>
      </c>
      <c r="H301" s="177">
        <v>3359.0312999999996</v>
      </c>
      <c r="I301" s="176">
        <v>78.57934415424235</v>
      </c>
      <c r="J301" s="185">
        <v>915.6687960030949</v>
      </c>
      <c r="K301" s="177">
        <v>169.0718999999999</v>
      </c>
      <c r="L301" s="177">
        <v>276.6361999999999</v>
      </c>
      <c r="M301" s="177">
        <v>154.7820999999999</v>
      </c>
      <c r="N301" s="177">
        <v>148.39479999999912</v>
      </c>
      <c r="O301" s="177">
        <v>3.4714669255686585</v>
      </c>
      <c r="P301" s="186">
        <v>187.2212499999997</v>
      </c>
      <c r="Q301" s="153">
        <v>2.8908379577804144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43355</v>
      </c>
      <c r="L306" s="151">
        <v>43362</v>
      </c>
      <c r="M306" s="151">
        <v>43369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8437.9</v>
      </c>
      <c r="D309" s="160">
        <v>8502.4</v>
      </c>
      <c r="E309" s="160">
        <v>0</v>
      </c>
      <c r="F309" s="160">
        <v>64.5</v>
      </c>
      <c r="G309" s="161">
        <v>8502.4</v>
      </c>
      <c r="H309" s="160">
        <v>3564.1794</v>
      </c>
      <c r="I309" s="162">
        <v>41.91968620624765</v>
      </c>
      <c r="J309" s="161">
        <v>4938.2206</v>
      </c>
      <c r="K309" s="160">
        <v>259.8860000000004</v>
      </c>
      <c r="L309" s="160">
        <v>210.70399999999972</v>
      </c>
      <c r="M309" s="160">
        <v>178.1550000000002</v>
      </c>
      <c r="N309" s="160">
        <v>214.37300000000005</v>
      </c>
      <c r="O309" s="160">
        <v>2.52132339104253</v>
      </c>
      <c r="P309" s="160">
        <v>215.7795000000001</v>
      </c>
      <c r="Q309" s="146">
        <v>20.885494683229858</v>
      </c>
    </row>
    <row r="310" spans="1:17" s="130" customFormat="1" ht="10.5" customHeight="1">
      <c r="A310" s="122"/>
      <c r="B310" s="158" t="s">
        <v>81</v>
      </c>
      <c r="C310" s="159">
        <v>443.4</v>
      </c>
      <c r="D310" s="160">
        <v>316.69999999999993</v>
      </c>
      <c r="E310" s="160">
        <v>0</v>
      </c>
      <c r="F310" s="160">
        <v>-126.70000000000005</v>
      </c>
      <c r="G310" s="161">
        <v>316.69999999999993</v>
      </c>
      <c r="H310" s="160">
        <v>11.286</v>
      </c>
      <c r="I310" s="162">
        <v>3.5636248815914118</v>
      </c>
      <c r="J310" s="161">
        <v>305.41399999999993</v>
      </c>
      <c r="K310" s="160">
        <v>0.02200000000000024</v>
      </c>
      <c r="L310" s="160">
        <v>0.3849999999999998</v>
      </c>
      <c r="M310" s="160">
        <v>0</v>
      </c>
      <c r="N310" s="160">
        <v>0.4209999999999994</v>
      </c>
      <c r="O310" s="160">
        <v>0.13293337543416464</v>
      </c>
      <c r="P310" s="160">
        <v>0.20699999999999985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</v>
      </c>
      <c r="D311" s="160">
        <v>1488.9</v>
      </c>
      <c r="E311" s="160">
        <v>0</v>
      </c>
      <c r="F311" s="160">
        <v>167.20000000000005</v>
      </c>
      <c r="G311" s="161">
        <v>1488.9</v>
      </c>
      <c r="H311" s="160">
        <v>369.783</v>
      </c>
      <c r="I311" s="162">
        <v>24.83598629860971</v>
      </c>
      <c r="J311" s="161">
        <v>1119.1170000000002</v>
      </c>
      <c r="K311" s="160">
        <v>27.46399999999997</v>
      </c>
      <c r="L311" s="160">
        <v>36.834</v>
      </c>
      <c r="M311" s="160">
        <v>17.854000000000042</v>
      </c>
      <c r="N311" s="160">
        <v>41.992999999999995</v>
      </c>
      <c r="O311" s="160">
        <v>2.820404325340855</v>
      </c>
      <c r="P311" s="160">
        <v>31.036250000000003</v>
      </c>
      <c r="Q311" s="146">
        <v>34.05838334205969</v>
      </c>
    </row>
    <row r="312" spans="1:17" s="130" customFormat="1" ht="10.5" customHeight="1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</v>
      </c>
      <c r="G312" s="161">
        <v>1530.7</v>
      </c>
      <c r="H312" s="160">
        <v>1.352</v>
      </c>
      <c r="I312" s="162">
        <v>0.08832560266544719</v>
      </c>
      <c r="J312" s="161">
        <v>1529.348</v>
      </c>
      <c r="K312" s="160">
        <v>0</v>
      </c>
      <c r="L312" s="160">
        <v>0</v>
      </c>
      <c r="M312" s="160">
        <v>0.007000000000000117</v>
      </c>
      <c r="N312" s="160">
        <v>0</v>
      </c>
      <c r="O312" s="160">
        <v>0</v>
      </c>
      <c r="P312" s="160">
        <v>0.0017500000000000293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</v>
      </c>
      <c r="D313" s="160">
        <v>1386.3</v>
      </c>
      <c r="E313" s="160">
        <v>0</v>
      </c>
      <c r="F313" s="160">
        <v>-167.20000000000005</v>
      </c>
      <c r="G313" s="161">
        <v>1386.3</v>
      </c>
      <c r="H313" s="160">
        <v>910.6595000000001</v>
      </c>
      <c r="I313" s="162">
        <v>65.68993002957514</v>
      </c>
      <c r="J313" s="161">
        <v>475.64049999999986</v>
      </c>
      <c r="K313" s="160">
        <v>22.028999999999996</v>
      </c>
      <c r="L313" s="160">
        <v>38.918000000000006</v>
      </c>
      <c r="M313" s="160">
        <v>12.573000000000093</v>
      </c>
      <c r="N313" s="160">
        <v>25.07249999999999</v>
      </c>
      <c r="O313" s="160">
        <v>1.8085912140229383</v>
      </c>
      <c r="P313" s="160">
        <v>24.64812500000002</v>
      </c>
      <c r="Q313" s="146">
        <v>17.29722849101096</v>
      </c>
    </row>
    <row r="314" spans="1:17" s="130" customFormat="1" ht="10.5" customHeight="1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218.6461</v>
      </c>
      <c r="I314" s="162">
        <v>46.8594299185598</v>
      </c>
      <c r="J314" s="161">
        <v>247.95389999999998</v>
      </c>
      <c r="K314" s="160">
        <v>5.932999999999993</v>
      </c>
      <c r="L314" s="160">
        <v>30.176999999999992</v>
      </c>
      <c r="M314" s="160">
        <v>9.472000000000008</v>
      </c>
      <c r="N314" s="160">
        <v>18.998999999999995</v>
      </c>
      <c r="O314" s="160">
        <v>4.071795970852978</v>
      </c>
      <c r="P314" s="160">
        <v>16.145249999999997</v>
      </c>
      <c r="Q314" s="146">
        <v>13.357699633019001</v>
      </c>
    </row>
    <row r="315" spans="1:17" s="130" customFormat="1" ht="10.5" customHeight="1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54.479</v>
      </c>
      <c r="I315" s="162">
        <v>61.907954545454544</v>
      </c>
      <c r="J315" s="161">
        <v>33.521</v>
      </c>
      <c r="K315" s="160">
        <v>0.8669999999999973</v>
      </c>
      <c r="L315" s="160">
        <v>0.1980000000000004</v>
      </c>
      <c r="M315" s="160">
        <v>1.2610000000000028</v>
      </c>
      <c r="N315" s="160">
        <v>0.580999999999996</v>
      </c>
      <c r="O315" s="160">
        <v>0.6602272727272681</v>
      </c>
      <c r="P315" s="160">
        <v>0.7267499999999991</v>
      </c>
      <c r="Q315" s="146">
        <v>44.124527003784024</v>
      </c>
    </row>
    <row r="316" spans="1:17" s="130" customFormat="1" ht="10.5" customHeight="1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289.36019999999996</v>
      </c>
      <c r="I316" s="162">
        <v>44.93170807453416</v>
      </c>
      <c r="J316" s="161">
        <v>354.63980000000004</v>
      </c>
      <c r="K316" s="160">
        <v>7.350000000000023</v>
      </c>
      <c r="L316" s="160">
        <v>12.212999999999965</v>
      </c>
      <c r="M316" s="160">
        <v>3.8430000000000177</v>
      </c>
      <c r="N316" s="160">
        <v>9.873999999999967</v>
      </c>
      <c r="O316" s="160">
        <v>1.5332298136645912</v>
      </c>
      <c r="P316" s="160">
        <v>8.319999999999993</v>
      </c>
      <c r="Q316" s="146">
        <v>40.6249759615385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</v>
      </c>
      <c r="D319" s="160">
        <v>14519.7</v>
      </c>
      <c r="E319" s="160">
        <v>0</v>
      </c>
      <c r="F319" s="160">
        <v>32.7999999999999</v>
      </c>
      <c r="G319" s="161">
        <v>14519.7</v>
      </c>
      <c r="H319" s="160">
        <v>5419.7452</v>
      </c>
      <c r="I319" s="162">
        <v>37.326840086227676</v>
      </c>
      <c r="J319" s="161">
        <v>9099.954800000001</v>
      </c>
      <c r="K319" s="160">
        <v>323.55100000000044</v>
      </c>
      <c r="L319" s="160">
        <v>329.42899999999963</v>
      </c>
      <c r="M319" s="160">
        <v>223.16500000000036</v>
      </c>
      <c r="N319" s="160">
        <v>311.31350000000003</v>
      </c>
      <c r="O319" s="160">
        <v>2.1440766682507215</v>
      </c>
      <c r="P319" s="166">
        <v>296.86462500000005</v>
      </c>
      <c r="Q319" s="146">
        <v>28.653550587241575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</v>
      </c>
      <c r="D321" s="160">
        <v>2319</v>
      </c>
      <c r="E321" s="160">
        <v>-100</v>
      </c>
      <c r="F321" s="160">
        <v>-513.1999999999998</v>
      </c>
      <c r="G321" s="161">
        <v>2319</v>
      </c>
      <c r="H321" s="160">
        <v>995.0883</v>
      </c>
      <c r="I321" s="162">
        <v>42.910232858990945</v>
      </c>
      <c r="J321" s="161">
        <v>1323.9117</v>
      </c>
      <c r="K321" s="160">
        <v>18.13379999999995</v>
      </c>
      <c r="L321" s="160">
        <v>45.66610000000003</v>
      </c>
      <c r="M321" s="160">
        <v>24.32299999999998</v>
      </c>
      <c r="N321" s="160">
        <v>10.549999999999955</v>
      </c>
      <c r="O321" s="160">
        <v>0.45493747304872595</v>
      </c>
      <c r="P321" s="160">
        <v>24.66822499999998</v>
      </c>
      <c r="Q321" s="146" t="s">
        <v>186</v>
      </c>
    </row>
    <row r="322" spans="1:17" s="130" customFormat="1" ht="10.5" customHeight="1">
      <c r="A322" s="122"/>
      <c r="B322" s="158" t="s">
        <v>93</v>
      </c>
      <c r="C322" s="159">
        <v>1229.4</v>
      </c>
      <c r="D322" s="160">
        <v>663.5</v>
      </c>
      <c r="E322" s="160">
        <v>0</v>
      </c>
      <c r="F322" s="160">
        <v>-565.9000000000001</v>
      </c>
      <c r="G322" s="161">
        <v>663.5</v>
      </c>
      <c r="H322" s="160">
        <v>75.38000000000001</v>
      </c>
      <c r="I322" s="162">
        <v>11.360964581763378</v>
      </c>
      <c r="J322" s="161">
        <v>588.12</v>
      </c>
      <c r="K322" s="160">
        <v>0.2849999999999966</v>
      </c>
      <c r="L322" s="160">
        <v>0</v>
      </c>
      <c r="M322" s="160">
        <v>1.3520000000000039</v>
      </c>
      <c r="N322" s="160">
        <v>0</v>
      </c>
      <c r="O322" s="160">
        <v>0</v>
      </c>
      <c r="P322" s="160">
        <v>0.4092500000000001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1095.7</v>
      </c>
      <c r="D325" s="160">
        <v>1270</v>
      </c>
      <c r="E325" s="160">
        <v>100</v>
      </c>
      <c r="F325" s="160">
        <v>174.29999999999995</v>
      </c>
      <c r="G325" s="161">
        <v>1270</v>
      </c>
      <c r="H325" s="160">
        <v>273.5999</v>
      </c>
      <c r="I325" s="162">
        <v>21.543299212598424</v>
      </c>
      <c r="J325" s="161">
        <v>996.4001000000001</v>
      </c>
      <c r="K325" s="160">
        <v>41.61619999999999</v>
      </c>
      <c r="L325" s="160">
        <v>9.626500000000021</v>
      </c>
      <c r="M325" s="160">
        <v>9.944399999999973</v>
      </c>
      <c r="N325" s="160">
        <v>11.498400000000004</v>
      </c>
      <c r="O325" s="160">
        <v>0.9053858267716538</v>
      </c>
      <c r="P325" s="160">
        <v>18.171374999999998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</v>
      </c>
      <c r="D326" s="160">
        <v>575.5999999999999</v>
      </c>
      <c r="E326" s="160">
        <v>0</v>
      </c>
      <c r="F326" s="160">
        <v>-242.70000000000005</v>
      </c>
      <c r="G326" s="161">
        <v>575.5999999999999</v>
      </c>
      <c r="H326" s="160">
        <v>7.7448</v>
      </c>
      <c r="I326" s="162">
        <v>1.3455177206393332</v>
      </c>
      <c r="J326" s="161">
        <v>567.8551999999999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191.6</v>
      </c>
      <c r="D327" s="160">
        <v>49.29999999999998</v>
      </c>
      <c r="E327" s="160">
        <v>0</v>
      </c>
      <c r="F327" s="160">
        <v>-142.3</v>
      </c>
      <c r="G327" s="161">
        <v>49.29999999999998</v>
      </c>
      <c r="H327" s="160">
        <v>16.2611</v>
      </c>
      <c r="I327" s="162">
        <v>32.983975659229216</v>
      </c>
      <c r="J327" s="161">
        <v>33.038899999999984</v>
      </c>
      <c r="K327" s="160">
        <v>0</v>
      </c>
      <c r="L327" s="160">
        <v>0</v>
      </c>
      <c r="M327" s="160">
        <v>0</v>
      </c>
      <c r="N327" s="160">
        <v>-0.0018999999999991246</v>
      </c>
      <c r="O327" s="160">
        <v>-0.0038539553752517755</v>
      </c>
      <c r="P327" s="160">
        <v>-0.00047499999999978115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</v>
      </c>
      <c r="D328" s="160">
        <v>72.09999999999997</v>
      </c>
      <c r="E328" s="160">
        <v>0</v>
      </c>
      <c r="F328" s="160">
        <v>-400.3</v>
      </c>
      <c r="G328" s="161">
        <v>72.09999999999997</v>
      </c>
      <c r="H328" s="160">
        <v>0</v>
      </c>
      <c r="I328" s="162">
        <v>0</v>
      </c>
      <c r="J328" s="161">
        <v>72.09999999999997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2.3880000000000003</v>
      </c>
      <c r="I329" s="162">
        <v>0.964458804523425</v>
      </c>
      <c r="J329" s="161">
        <v>245.212</v>
      </c>
      <c r="K329" s="160">
        <v>0.1860000000000004</v>
      </c>
      <c r="L329" s="160">
        <v>0</v>
      </c>
      <c r="M329" s="160">
        <v>0.052000000000000046</v>
      </c>
      <c r="N329" s="160">
        <v>0.14100000000000001</v>
      </c>
      <c r="O329" s="160">
        <v>0.05694668820678514</v>
      </c>
      <c r="P329" s="160">
        <v>0.09475000000000011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</v>
      </c>
      <c r="D330" s="160">
        <v>5.899999999999999</v>
      </c>
      <c r="E330" s="160">
        <v>0</v>
      </c>
      <c r="F330" s="160">
        <v>-33</v>
      </c>
      <c r="G330" s="161">
        <v>5.899999999999999</v>
      </c>
      <c r="H330" s="160">
        <v>0.064</v>
      </c>
      <c r="I330" s="162">
        <v>1.0847457627118646</v>
      </c>
      <c r="J330" s="161">
        <v>5.8359999999999985</v>
      </c>
      <c r="K330" s="160">
        <v>0</v>
      </c>
      <c r="L330" s="160">
        <v>0</v>
      </c>
      <c r="M330" s="160">
        <v>0.014900000000000004</v>
      </c>
      <c r="N330" s="160">
        <v>0</v>
      </c>
      <c r="O330" s="160">
        <v>0</v>
      </c>
      <c r="P330" s="160">
        <v>0.003725000000000001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</v>
      </c>
      <c r="D333" s="160">
        <v>8.2</v>
      </c>
      <c r="E333" s="160">
        <v>0</v>
      </c>
      <c r="F333" s="160">
        <v>-7.700000000000001</v>
      </c>
      <c r="G333" s="161">
        <v>8.2</v>
      </c>
      <c r="H333" s="160">
        <v>0</v>
      </c>
      <c r="I333" s="162">
        <v>0</v>
      </c>
      <c r="J333" s="161">
        <v>8.2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</v>
      </c>
      <c r="D334" s="160">
        <v>20115.999999999996</v>
      </c>
      <c r="E334" s="160">
        <v>0</v>
      </c>
      <c r="F334" s="160">
        <v>-1490</v>
      </c>
      <c r="G334" s="161">
        <v>20115.999999999996</v>
      </c>
      <c r="H334" s="160">
        <v>6790.2713</v>
      </c>
      <c r="I334" s="162">
        <v>33.75557416981508</v>
      </c>
      <c r="J334" s="161">
        <v>13325.728699999996</v>
      </c>
      <c r="K334" s="160">
        <v>383.77199999999993</v>
      </c>
      <c r="L334" s="160">
        <v>384.7216000000017</v>
      </c>
      <c r="M334" s="160">
        <v>258.85130000000026</v>
      </c>
      <c r="N334" s="160">
        <v>333.5009999999993</v>
      </c>
      <c r="O334" s="160">
        <v>1.657889242394111</v>
      </c>
      <c r="P334" s="160">
        <v>340.2114750000003</v>
      </c>
      <c r="Q334" s="146">
        <v>37.16895719052388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246.3469</v>
      </c>
      <c r="I337" s="162">
        <v>80.49177691545637</v>
      </c>
      <c r="J337" s="161">
        <v>59.70535706316275</v>
      </c>
      <c r="K337" s="160">
        <v>11.031299999999995</v>
      </c>
      <c r="L337" s="160">
        <v>5.3219999999999885</v>
      </c>
      <c r="M337" s="160">
        <v>3.8096999999999994</v>
      </c>
      <c r="N337" s="160">
        <v>3.6010000000000275</v>
      </c>
      <c r="O337" s="160">
        <v>1.1765964526956116</v>
      </c>
      <c r="P337" s="160">
        <v>5.9410000000000025</v>
      </c>
      <c r="Q337" s="146">
        <v>8.049715041771204</v>
      </c>
      <c r="T337" s="130"/>
    </row>
    <row r="338" spans="1:20" ht="10.5" customHeight="1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</v>
      </c>
      <c r="G338" s="161">
        <v>1370.0694497020543</v>
      </c>
      <c r="H338" s="161">
        <v>545.4606</v>
      </c>
      <c r="I338" s="162">
        <v>39.81262410592543</v>
      </c>
      <c r="J338" s="161">
        <v>824.6088497020543</v>
      </c>
      <c r="K338" s="160">
        <v>26.792999999999978</v>
      </c>
      <c r="L338" s="160">
        <v>8.416699999999992</v>
      </c>
      <c r="M338" s="160">
        <v>25.580900000000014</v>
      </c>
      <c r="N338" s="160">
        <v>14.115999999999985</v>
      </c>
      <c r="O338" s="160">
        <v>1.0303127336406017</v>
      </c>
      <c r="P338" s="160">
        <v>18.726649999999992</v>
      </c>
      <c r="Q338" s="146">
        <v>42.03397562842551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22850.921706765217</v>
      </c>
      <c r="D342" s="173">
        <v>21846.121706765214</v>
      </c>
      <c r="E342" s="174">
        <v>0</v>
      </c>
      <c r="F342" s="177">
        <v>-1004.8000000000029</v>
      </c>
      <c r="G342" s="185">
        <v>21846.121706765214</v>
      </c>
      <c r="H342" s="177">
        <v>7587.0788</v>
      </c>
      <c r="I342" s="176">
        <v>34.72963714951046</v>
      </c>
      <c r="J342" s="185">
        <v>14259.042906765215</v>
      </c>
      <c r="K342" s="177">
        <v>421.59629999999925</v>
      </c>
      <c r="L342" s="177">
        <v>398.46030000000246</v>
      </c>
      <c r="M342" s="177">
        <v>288.2418999999991</v>
      </c>
      <c r="N342" s="177">
        <v>351.21799999999985</v>
      </c>
      <c r="O342" s="177">
        <v>1.6076903933535998</v>
      </c>
      <c r="P342" s="186">
        <v>364.87912500000016</v>
      </c>
      <c r="Q342" s="153">
        <v>37.078812488286935</v>
      </c>
      <c r="T342" s="130"/>
    </row>
    <row r="343" spans="1:20" ht="10.5" customHeight="1">
      <c r="A343" s="122"/>
      <c r="B343" s="187" t="s">
        <v>263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262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43355</v>
      </c>
      <c r="L353" s="151">
        <v>43362</v>
      </c>
      <c r="M353" s="151">
        <v>43369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323.943</v>
      </c>
      <c r="I356" s="162">
        <v>65.80195003046923</v>
      </c>
      <c r="J356" s="161">
        <v>168.35699999999997</v>
      </c>
      <c r="K356" s="160">
        <v>0</v>
      </c>
      <c r="L356" s="160">
        <v>0</v>
      </c>
      <c r="M356" s="160">
        <v>1.593999999999994</v>
      </c>
      <c r="N356" s="160">
        <v>41.63900000000001</v>
      </c>
      <c r="O356" s="160">
        <v>8.458054032094255</v>
      </c>
      <c r="P356" s="160">
        <v>10.808250000000001</v>
      </c>
      <c r="Q356" s="146">
        <v>13.576712233710357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273.988</v>
      </c>
      <c r="I357" s="162">
        <v>69.71704834605598</v>
      </c>
      <c r="J357" s="161">
        <v>119.012</v>
      </c>
      <c r="K357" s="160">
        <v>6.908999999999992</v>
      </c>
      <c r="L357" s="160">
        <v>21.57499999999999</v>
      </c>
      <c r="M357" s="160">
        <v>12.899000000000001</v>
      </c>
      <c r="N357" s="160">
        <v>3.3000000000000114</v>
      </c>
      <c r="O357" s="160">
        <v>0.8396946564885525</v>
      </c>
      <c r="P357" s="160">
        <v>11.170749999999998</v>
      </c>
      <c r="Q357" s="146">
        <v>8.653895217420498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403.8</v>
      </c>
      <c r="E358" s="160">
        <v>0</v>
      </c>
      <c r="F358" s="160">
        <v>78</v>
      </c>
      <c r="G358" s="161">
        <v>403.8</v>
      </c>
      <c r="H358" s="160">
        <v>340.329</v>
      </c>
      <c r="I358" s="162">
        <v>84.2815750371471</v>
      </c>
      <c r="J358" s="161">
        <v>63.471000000000004</v>
      </c>
      <c r="K358" s="160">
        <v>0</v>
      </c>
      <c r="L358" s="160">
        <v>18.399999999999977</v>
      </c>
      <c r="M358" s="160">
        <v>21.93900000000002</v>
      </c>
      <c r="N358" s="160">
        <v>0</v>
      </c>
      <c r="O358" s="160">
        <v>0</v>
      </c>
      <c r="P358" s="160">
        <v>10.08475</v>
      </c>
      <c r="Q358" s="146">
        <v>4.29376038077295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-50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214.864</v>
      </c>
      <c r="I365" s="162">
        <v>85.0609659540776</v>
      </c>
      <c r="J365" s="161">
        <v>37.73599999999999</v>
      </c>
      <c r="K365" s="160">
        <v>3.7150000000000034</v>
      </c>
      <c r="L365" s="160">
        <v>0</v>
      </c>
      <c r="M365" s="160">
        <v>0</v>
      </c>
      <c r="N365" s="160">
        <v>0</v>
      </c>
      <c r="O365" s="160">
        <v>0</v>
      </c>
      <c r="P365" s="160">
        <v>0.9287500000000009</v>
      </c>
      <c r="Q365" s="146">
        <v>38.630955585464285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1664.969389909225</v>
      </c>
      <c r="E366" s="160">
        <v>-50</v>
      </c>
      <c r="F366" s="160">
        <v>-249.60000000000036</v>
      </c>
      <c r="G366" s="161">
        <v>1664.969389909225</v>
      </c>
      <c r="H366" s="160">
        <v>1176.5454</v>
      </c>
      <c r="I366" s="162">
        <v>70.66468651799934</v>
      </c>
      <c r="J366" s="161">
        <v>488.4239899092252</v>
      </c>
      <c r="K366" s="160">
        <v>10.623999999999995</v>
      </c>
      <c r="L366" s="160">
        <v>39.974999999999966</v>
      </c>
      <c r="M366" s="160">
        <v>36.432000000000016</v>
      </c>
      <c r="N366" s="160">
        <v>44.93900000000002</v>
      </c>
      <c r="O366" s="160">
        <v>2.6990886602696116</v>
      </c>
      <c r="P366" s="166">
        <v>32.9925</v>
      </c>
      <c r="Q366" s="146">
        <v>12.804091533203765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37.067</v>
      </c>
      <c r="I368" s="162">
        <v>47.87118353779677</v>
      </c>
      <c r="J368" s="161">
        <v>40.363715642811904</v>
      </c>
      <c r="K368" s="160">
        <v>0</v>
      </c>
      <c r="L368" s="160">
        <v>0</v>
      </c>
      <c r="M368" s="160">
        <v>0</v>
      </c>
      <c r="N368" s="160">
        <v>5.286999999999999</v>
      </c>
      <c r="O368" s="160">
        <v>6.828039694723918</v>
      </c>
      <c r="P368" s="160">
        <v>1.3217499999999998</v>
      </c>
      <c r="Q368" s="146">
        <v>28.53808635733831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899.4514460629091</v>
      </c>
      <c r="E369" s="160">
        <v>0</v>
      </c>
      <c r="F369" s="160">
        <v>198.80000000000007</v>
      </c>
      <c r="G369" s="161">
        <v>899.4514460629091</v>
      </c>
      <c r="H369" s="160">
        <v>847.337</v>
      </c>
      <c r="I369" s="162">
        <v>94.20597450912719</v>
      </c>
      <c r="J369" s="161">
        <v>52.11444606290911</v>
      </c>
      <c r="K369" s="160">
        <v>96.09409999999991</v>
      </c>
      <c r="L369" s="160">
        <v>21.23680000000013</v>
      </c>
      <c r="M369" s="160">
        <v>17.236400000000003</v>
      </c>
      <c r="N369" s="160">
        <v>15.833699999999908</v>
      </c>
      <c r="O369" s="160">
        <v>1.760372955016904</v>
      </c>
      <c r="P369" s="160">
        <v>37.60024999999999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-18.19999999999999</v>
      </c>
      <c r="F372" s="160">
        <v>127.20000000000002</v>
      </c>
      <c r="G372" s="161">
        <v>179.03070888569158</v>
      </c>
      <c r="H372" s="160">
        <v>150.5424</v>
      </c>
      <c r="I372" s="162">
        <v>84.08747356081746</v>
      </c>
      <c r="J372" s="161">
        <v>28.488308885691595</v>
      </c>
      <c r="K372" s="160">
        <v>31.031899999999993</v>
      </c>
      <c r="L372" s="160">
        <v>0</v>
      </c>
      <c r="M372" s="160">
        <v>0</v>
      </c>
      <c r="N372" s="160">
        <v>0</v>
      </c>
      <c r="O372" s="160">
        <v>0</v>
      </c>
      <c r="P372" s="160">
        <v>7.757974999999998</v>
      </c>
      <c r="Q372" s="146">
        <v>1.6721320815923746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27.56052325842215</v>
      </c>
      <c r="E373" s="160">
        <v>0</v>
      </c>
      <c r="F373" s="160">
        <v>-24.1</v>
      </c>
      <c r="G373" s="161">
        <v>27.56052325842215</v>
      </c>
      <c r="H373" s="160">
        <v>0</v>
      </c>
      <c r="I373" s="162">
        <v>0</v>
      </c>
      <c r="J373" s="161">
        <v>27.56052325842215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150.98948701709946</v>
      </c>
      <c r="E374" s="160">
        <v>68.20000000000002</v>
      </c>
      <c r="F374" s="160">
        <v>-89.39999999999998</v>
      </c>
      <c r="G374" s="161">
        <v>150.98948701709946</v>
      </c>
      <c r="H374" s="160">
        <v>149.3319</v>
      </c>
      <c r="I374" s="162">
        <v>98.90218382097572</v>
      </c>
      <c r="J374" s="161">
        <v>1.6575870170994733</v>
      </c>
      <c r="K374" s="160">
        <v>88.85789999999999</v>
      </c>
      <c r="L374" s="160">
        <v>13.072900000000004</v>
      </c>
      <c r="M374" s="160">
        <v>0</v>
      </c>
      <c r="N374" s="160">
        <v>0</v>
      </c>
      <c r="O374" s="160">
        <v>0</v>
      </c>
      <c r="P374" s="160">
        <v>25.482699999999998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5.398</v>
      </c>
      <c r="I376" s="162">
        <v>4.349155454783988</v>
      </c>
      <c r="J376" s="161">
        <v>118.71805094644992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-4.100000000000023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3164.399999999999</v>
      </c>
      <c r="E381" s="160">
        <v>-4.099999999999909</v>
      </c>
      <c r="F381" s="160">
        <v>-585.6000000000008</v>
      </c>
      <c r="G381" s="161">
        <v>3164.399999999999</v>
      </c>
      <c r="H381" s="160">
        <v>2366.2217</v>
      </c>
      <c r="I381" s="162">
        <v>74.77631462520543</v>
      </c>
      <c r="J381" s="161">
        <v>798.1782999999991</v>
      </c>
      <c r="K381" s="160">
        <v>226.60789999999997</v>
      </c>
      <c r="L381" s="160">
        <v>74.2846999999997</v>
      </c>
      <c r="M381" s="160">
        <v>53.66840000000002</v>
      </c>
      <c r="N381" s="160">
        <v>66.0596999999998</v>
      </c>
      <c r="O381" s="160">
        <v>2.0875900644671916</v>
      </c>
      <c r="P381" s="160">
        <v>105.15517499999987</v>
      </c>
      <c r="Q381" s="146">
        <v>5.590480449488103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3164.399999999999</v>
      </c>
      <c r="E388" s="174">
        <v>-4.099999999999909</v>
      </c>
      <c r="F388" s="177">
        <v>-585.6000000000008</v>
      </c>
      <c r="G388" s="185">
        <v>3164.399999999999</v>
      </c>
      <c r="H388" s="177">
        <v>2366.2217</v>
      </c>
      <c r="I388" s="176">
        <v>74.77631462520543</v>
      </c>
      <c r="J388" s="185">
        <v>798.1782999999991</v>
      </c>
      <c r="K388" s="177">
        <v>226.60789999999997</v>
      </c>
      <c r="L388" s="177">
        <v>74.2846999999997</v>
      </c>
      <c r="M388" s="177">
        <v>53.66840000000002</v>
      </c>
      <c r="N388" s="177">
        <v>66.0596999999998</v>
      </c>
      <c r="O388" s="177">
        <v>2.0875900644671916</v>
      </c>
      <c r="P388" s="186">
        <v>105.15517499999987</v>
      </c>
      <c r="Q388" s="153">
        <v>5.590480449488103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43355</v>
      </c>
      <c r="L393" s="151">
        <v>43362</v>
      </c>
      <c r="M393" s="151">
        <v>43369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4414.3</v>
      </c>
      <c r="D396" s="160">
        <v>5127.1</v>
      </c>
      <c r="E396" s="160">
        <v>0</v>
      </c>
      <c r="F396" s="160">
        <v>712.8000000000002</v>
      </c>
      <c r="G396" s="161">
        <v>5127.1</v>
      </c>
      <c r="H396" s="160">
        <v>2947.0870999999997</v>
      </c>
      <c r="I396" s="162">
        <v>57.48058551617873</v>
      </c>
      <c r="J396" s="161">
        <v>2180.0129000000006</v>
      </c>
      <c r="K396" s="160">
        <v>91.63010000000031</v>
      </c>
      <c r="L396" s="160">
        <v>67.23700000000008</v>
      </c>
      <c r="M396" s="160">
        <v>74.14459999847395</v>
      </c>
      <c r="N396" s="160">
        <v>61.427999999999884</v>
      </c>
      <c r="O396" s="160">
        <v>1.1981041914532558</v>
      </c>
      <c r="P396" s="160">
        <v>73.60992499961856</v>
      </c>
      <c r="Q396" s="146">
        <v>27.615746789733823</v>
      </c>
      <c r="T396" s="130"/>
    </row>
    <row r="397" spans="1:20" ht="10.5" customHeight="1">
      <c r="A397" s="184"/>
      <c r="B397" s="158" t="s">
        <v>81</v>
      </c>
      <c r="C397" s="159">
        <v>585</v>
      </c>
      <c r="D397" s="160">
        <v>396.9</v>
      </c>
      <c r="E397" s="160">
        <v>0</v>
      </c>
      <c r="F397" s="160">
        <v>-188.10000000000002</v>
      </c>
      <c r="G397" s="161">
        <v>396.9</v>
      </c>
      <c r="H397" s="160">
        <v>217.6907</v>
      </c>
      <c r="I397" s="162">
        <v>54.8477450239355</v>
      </c>
      <c r="J397" s="161">
        <v>179.20929999999998</v>
      </c>
      <c r="K397" s="160">
        <v>2.0200000000000387</v>
      </c>
      <c r="L397" s="160">
        <v>4.171999999999969</v>
      </c>
      <c r="M397" s="160">
        <v>0.3990000000000009</v>
      </c>
      <c r="N397" s="160">
        <v>1.646000000000015</v>
      </c>
      <c r="O397" s="160">
        <v>0.4147140337616566</v>
      </c>
      <c r="P397" s="160">
        <v>2.059250000000006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888.7</v>
      </c>
      <c r="D398" s="160">
        <v>1213.2</v>
      </c>
      <c r="E398" s="160">
        <v>0</v>
      </c>
      <c r="F398" s="160">
        <v>324.5</v>
      </c>
      <c r="G398" s="161">
        <v>1213.2</v>
      </c>
      <c r="H398" s="160">
        <v>934.4970000000001</v>
      </c>
      <c r="I398" s="162">
        <v>77.02744807121663</v>
      </c>
      <c r="J398" s="161">
        <v>278.703</v>
      </c>
      <c r="K398" s="160">
        <v>21.92100000000005</v>
      </c>
      <c r="L398" s="160">
        <v>58.428</v>
      </c>
      <c r="M398" s="160">
        <v>8.418000000000006</v>
      </c>
      <c r="N398" s="160">
        <v>14.908000000000015</v>
      </c>
      <c r="O398" s="160">
        <v>1.2288163534454348</v>
      </c>
      <c r="P398" s="160">
        <v>25.918750000000017</v>
      </c>
      <c r="Q398" s="146">
        <v>8.752949119845663</v>
      </c>
      <c r="T398" s="130"/>
    </row>
    <row r="399" spans="1:20" ht="10.5" customHeight="1">
      <c r="A399" s="184"/>
      <c r="B399" s="158" t="s">
        <v>83</v>
      </c>
      <c r="C399" s="159">
        <v>3139.4</v>
      </c>
      <c r="D399" s="160">
        <v>2963.7000000000003</v>
      </c>
      <c r="E399" s="160">
        <v>0</v>
      </c>
      <c r="F399" s="160">
        <v>-175.69999999999982</v>
      </c>
      <c r="G399" s="161">
        <v>2963.7000000000003</v>
      </c>
      <c r="H399" s="160">
        <v>1372.523</v>
      </c>
      <c r="I399" s="162">
        <v>46.311131356075165</v>
      </c>
      <c r="J399" s="161">
        <v>1591.1770000000004</v>
      </c>
      <c r="K399" s="160">
        <v>31.309999999999945</v>
      </c>
      <c r="L399" s="160">
        <v>20.666999999999916</v>
      </c>
      <c r="M399" s="160">
        <v>42.5630000000001</v>
      </c>
      <c r="N399" s="160">
        <v>13.687999999999874</v>
      </c>
      <c r="O399" s="160">
        <v>0.4618551135405025</v>
      </c>
      <c r="P399" s="160">
        <v>27.05699999999996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115.91555776039509</v>
      </c>
      <c r="D400" s="160">
        <v>250.91555776039507</v>
      </c>
      <c r="E400" s="160">
        <v>0</v>
      </c>
      <c r="F400" s="160">
        <v>135</v>
      </c>
      <c r="G400" s="161">
        <v>250.91555776039507</v>
      </c>
      <c r="H400" s="160">
        <v>165.2671</v>
      </c>
      <c r="I400" s="162">
        <v>65.86562486404979</v>
      </c>
      <c r="J400" s="161">
        <v>85.64845776039508</v>
      </c>
      <c r="K400" s="160">
        <v>1.9385000000000048</v>
      </c>
      <c r="L400" s="160">
        <v>3.0220999999999663</v>
      </c>
      <c r="M400" s="160">
        <v>1.2887399967193858</v>
      </c>
      <c r="N400" s="160">
        <v>1.9559999999999889</v>
      </c>
      <c r="O400" s="160">
        <v>0.7795451256425547</v>
      </c>
      <c r="P400" s="160">
        <v>2.0513349991798364</v>
      </c>
      <c r="Q400" s="146">
        <v>39.75254543730741</v>
      </c>
      <c r="T400" s="130"/>
    </row>
    <row r="401" spans="1:20" ht="10.5" customHeight="1">
      <c r="A401" s="184"/>
      <c r="B401" s="158" t="s">
        <v>85</v>
      </c>
      <c r="C401" s="159">
        <v>46.4</v>
      </c>
      <c r="D401" s="160">
        <v>42.89999999999997</v>
      </c>
      <c r="E401" s="160">
        <v>0</v>
      </c>
      <c r="F401" s="160">
        <v>-3.5000000000000284</v>
      </c>
      <c r="G401" s="161">
        <v>42.89999999999997</v>
      </c>
      <c r="H401" s="160">
        <v>31.3935</v>
      </c>
      <c r="I401" s="162">
        <v>73.17832167832172</v>
      </c>
      <c r="J401" s="161">
        <v>11.50649999999997</v>
      </c>
      <c r="K401" s="160">
        <v>0.4269999999999996</v>
      </c>
      <c r="L401" s="160">
        <v>7.207999999999998</v>
      </c>
      <c r="M401" s="160">
        <v>0</v>
      </c>
      <c r="N401" s="160">
        <v>0.4400000000000013</v>
      </c>
      <c r="O401" s="160">
        <v>1.0256410256410293</v>
      </c>
      <c r="P401" s="160">
        <v>2.01875</v>
      </c>
      <c r="Q401" s="146">
        <v>3.699814241486054</v>
      </c>
      <c r="T401" s="130"/>
    </row>
    <row r="402" spans="1:20" ht="10.5" customHeight="1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65.243</v>
      </c>
      <c r="I402" s="162">
        <v>32.868010075566744</v>
      </c>
      <c r="J402" s="161">
        <v>133.257</v>
      </c>
      <c r="K402" s="160">
        <v>0.4269999999999996</v>
      </c>
      <c r="L402" s="160">
        <v>0.37000000000000455</v>
      </c>
      <c r="M402" s="160">
        <v>1.4690000000000012</v>
      </c>
      <c r="N402" s="160">
        <v>1.6669999999999945</v>
      </c>
      <c r="O402" s="160">
        <v>0.8397984886649846</v>
      </c>
      <c r="P402" s="160">
        <v>0.98325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361.3057</v>
      </c>
      <c r="I403" s="162">
        <v>74.08359647324176</v>
      </c>
      <c r="J403" s="161">
        <v>126.39429999999999</v>
      </c>
      <c r="K403" s="160">
        <v>0.6140000000000043</v>
      </c>
      <c r="L403" s="160">
        <v>107.08730000076298</v>
      </c>
      <c r="M403" s="160">
        <v>0.1129999999999427</v>
      </c>
      <c r="N403" s="160">
        <v>0.16500000000002046</v>
      </c>
      <c r="O403" s="160">
        <v>0.03383227393890106</v>
      </c>
      <c r="P403" s="160">
        <v>26.994825000190737</v>
      </c>
      <c r="Q403" s="146">
        <v>2.682167785829577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8.143</v>
      </c>
      <c r="I405" s="162">
        <v>27.143333333333334</v>
      </c>
      <c r="J405" s="161">
        <v>21.857</v>
      </c>
      <c r="K405" s="160">
        <v>0</v>
      </c>
      <c r="L405" s="160">
        <v>0.13400000000000034</v>
      </c>
      <c r="M405" s="160">
        <v>0.5919999999999996</v>
      </c>
      <c r="N405" s="160">
        <v>0</v>
      </c>
      <c r="O405" s="160">
        <v>0</v>
      </c>
      <c r="P405" s="160">
        <v>0.1815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9999.015557760393</v>
      </c>
      <c r="D406" s="160">
        <v>10710.915557760394</v>
      </c>
      <c r="E406" s="160">
        <v>0</v>
      </c>
      <c r="F406" s="160">
        <v>711.9000000000015</v>
      </c>
      <c r="G406" s="161">
        <v>10710.915557760394</v>
      </c>
      <c r="H406" s="160">
        <v>6103.150100000001</v>
      </c>
      <c r="I406" s="162">
        <v>56.980657415211134</v>
      </c>
      <c r="J406" s="161">
        <v>4607.765457760396</v>
      </c>
      <c r="K406" s="160">
        <v>150.28760000000034</v>
      </c>
      <c r="L406" s="160">
        <v>268.3254000007629</v>
      </c>
      <c r="M406" s="160">
        <v>128.9873399951934</v>
      </c>
      <c r="N406" s="160">
        <v>95.8979999999998</v>
      </c>
      <c r="O406" s="160">
        <v>0.8953296240909927</v>
      </c>
      <c r="P406" s="166">
        <v>160.8745849989891</v>
      </c>
      <c r="Q406" s="146">
        <v>26.64197261356945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245.16433603138688</v>
      </c>
      <c r="D408" s="160">
        <v>170.9643360313869</v>
      </c>
      <c r="E408" s="160">
        <v>0</v>
      </c>
      <c r="F408" s="160">
        <v>-74.19999999999999</v>
      </c>
      <c r="G408" s="161">
        <v>170.9643360313869</v>
      </c>
      <c r="H408" s="160">
        <v>60.45200000915527</v>
      </c>
      <c r="I408" s="162">
        <v>35.359421393042496</v>
      </c>
      <c r="J408" s="161">
        <v>110.51233602223162</v>
      </c>
      <c r="K408" s="160">
        <v>0.6657999999999973</v>
      </c>
      <c r="L408" s="160">
        <v>1.0815999984741254</v>
      </c>
      <c r="M408" s="160">
        <v>0.2938999999999936</v>
      </c>
      <c r="N408" s="160">
        <v>4.1095000061035165</v>
      </c>
      <c r="O408" s="160">
        <v>2.4037177001342926</v>
      </c>
      <c r="P408" s="160">
        <v>1.5377000011444082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731.0926989912464</v>
      </c>
      <c r="D409" s="160">
        <v>455.1926989912464</v>
      </c>
      <c r="E409" s="160">
        <v>0</v>
      </c>
      <c r="F409" s="160">
        <v>-275.9</v>
      </c>
      <c r="G409" s="161">
        <v>455.1926989912464</v>
      </c>
      <c r="H409" s="160">
        <v>244.1183</v>
      </c>
      <c r="I409" s="162">
        <v>53.62966069996095</v>
      </c>
      <c r="J409" s="161">
        <v>211.0743989912464</v>
      </c>
      <c r="K409" s="160">
        <v>5.642599999999987</v>
      </c>
      <c r="L409" s="160">
        <v>0.2699000000000069</v>
      </c>
      <c r="M409" s="160">
        <v>10.715900000000005</v>
      </c>
      <c r="N409" s="160">
        <v>1.2918999999999983</v>
      </c>
      <c r="O409" s="160">
        <v>0.2838138667124892</v>
      </c>
      <c r="P409" s="160">
        <v>4.480074999999999</v>
      </c>
      <c r="Q409" s="146">
        <v>45.114032464020454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16.2964</v>
      </c>
      <c r="I411" s="162">
        <v>16.04147039851946</v>
      </c>
      <c r="J411" s="161">
        <v>85.29279098528565</v>
      </c>
      <c r="K411" s="160">
        <v>1.043099999999999</v>
      </c>
      <c r="L411" s="160">
        <v>0</v>
      </c>
      <c r="M411" s="160">
        <v>0.8679999999999986</v>
      </c>
      <c r="N411" s="160">
        <v>0</v>
      </c>
      <c r="O411" s="160">
        <v>0</v>
      </c>
      <c r="P411" s="160">
        <v>0.4777749999999994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96.3483</v>
      </c>
      <c r="I412" s="162">
        <v>70.82368523401713</v>
      </c>
      <c r="J412" s="161">
        <v>39.691359164365565</v>
      </c>
      <c r="K412" s="160">
        <v>1.3290999999999968</v>
      </c>
      <c r="L412" s="160">
        <v>0.7314000000000078</v>
      </c>
      <c r="M412" s="160">
        <v>0.45589999999999975</v>
      </c>
      <c r="N412" s="160">
        <v>0.8383999999999929</v>
      </c>
      <c r="O412" s="160">
        <v>0.616290870728383</v>
      </c>
      <c r="P412" s="160">
        <v>0.8386999999999993</v>
      </c>
      <c r="Q412" s="146">
        <v>45.32485890588482</v>
      </c>
      <c r="T412" s="130"/>
    </row>
    <row r="413" spans="1:20" ht="10.5" customHeight="1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</v>
      </c>
      <c r="I413" s="162">
        <v>79.58580062876011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437.3336003971437</v>
      </c>
      <c r="D414" s="160">
        <v>94.23360039714368</v>
      </c>
      <c r="E414" s="160">
        <v>0</v>
      </c>
      <c r="F414" s="160">
        <v>-343.1</v>
      </c>
      <c r="G414" s="161">
        <v>94.23360039714368</v>
      </c>
      <c r="H414" s="160">
        <v>64.455</v>
      </c>
      <c r="I414" s="162">
        <v>68.39916943463587</v>
      </c>
      <c r="J414" s="161">
        <v>29.778600397143677</v>
      </c>
      <c r="K414" s="160">
        <v>0.9509999999999934</v>
      </c>
      <c r="L414" s="160">
        <v>0.5134000000000256</v>
      </c>
      <c r="M414" s="160">
        <v>0.2828000000000017</v>
      </c>
      <c r="N414" s="160">
        <v>0.3769000022887923</v>
      </c>
      <c r="O414" s="160">
        <v>0.39996349571741135</v>
      </c>
      <c r="P414" s="160">
        <v>0.5310250005722033</v>
      </c>
      <c r="Q414" s="146" t="s">
        <v>186</v>
      </c>
      <c r="T414" s="130"/>
    </row>
    <row r="415" spans="1:20" ht="10.5" customHeight="1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1.938</v>
      </c>
      <c r="I415" s="162">
        <v>4.742074826783478</v>
      </c>
      <c r="J415" s="161">
        <v>38.93018683362139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102.49881799087194</v>
      </c>
      <c r="D416" s="160">
        <v>92.49881799087194</v>
      </c>
      <c r="E416" s="160">
        <v>0</v>
      </c>
      <c r="F416" s="160">
        <v>-10</v>
      </c>
      <c r="G416" s="161">
        <v>92.49881799087194</v>
      </c>
      <c r="H416" s="160">
        <v>10.284199999999998</v>
      </c>
      <c r="I416" s="162">
        <v>11.11819612766822</v>
      </c>
      <c r="J416" s="161">
        <v>82.21461799087194</v>
      </c>
      <c r="K416" s="160">
        <v>0.4474999999999998</v>
      </c>
      <c r="L416" s="160">
        <v>0.47719999999999985</v>
      </c>
      <c r="M416" s="160">
        <v>0.3202999999999996</v>
      </c>
      <c r="N416" s="160">
        <v>0.04709999999999859</v>
      </c>
      <c r="O416" s="160">
        <v>0.05091956959346935</v>
      </c>
      <c r="P416" s="160">
        <v>0.32302499999999945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110.12048609476507</v>
      </c>
      <c r="D417" s="160">
        <v>63.12048609476507</v>
      </c>
      <c r="E417" s="160">
        <v>0</v>
      </c>
      <c r="F417" s="160">
        <v>-47</v>
      </c>
      <c r="G417" s="161">
        <v>63.12048609476507</v>
      </c>
      <c r="H417" s="160">
        <v>2.2756</v>
      </c>
      <c r="I417" s="162">
        <v>3.6051686873633373</v>
      </c>
      <c r="J417" s="161">
        <v>60.84488609476507</v>
      </c>
      <c r="K417" s="160">
        <v>0.048699999999999966</v>
      </c>
      <c r="L417" s="160">
        <v>0.0411999999999999</v>
      </c>
      <c r="M417" s="160">
        <v>0.17140000000000022</v>
      </c>
      <c r="N417" s="160">
        <v>0.21829999999999972</v>
      </c>
      <c r="O417" s="160">
        <v>0.34584651276648604</v>
      </c>
      <c r="P417" s="160">
        <v>0.11989999999999995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30.55324727905438</v>
      </c>
      <c r="D420" s="160">
        <v>22.55324727905438</v>
      </c>
      <c r="E420" s="160">
        <v>0</v>
      </c>
      <c r="F420" s="160">
        <v>-8</v>
      </c>
      <c r="G420" s="161">
        <v>22.55324727905438</v>
      </c>
      <c r="H420" s="160">
        <v>0.8057</v>
      </c>
      <c r="I420" s="162">
        <v>3.5724345591167643</v>
      </c>
      <c r="J420" s="161">
        <v>21.747547279054377</v>
      </c>
      <c r="K420" s="160">
        <v>0.08960000000000001</v>
      </c>
      <c r="L420" s="160">
        <v>0.09950000000000003</v>
      </c>
      <c r="M420" s="160">
        <v>0</v>
      </c>
      <c r="N420" s="160">
        <v>0.0022999999999999687</v>
      </c>
      <c r="O420" s="160">
        <v>0.010198087980598791</v>
      </c>
      <c r="P420" s="160">
        <v>0.047850000000000004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13167.261607576536</v>
      </c>
      <c r="D421" s="160">
        <v>13097.261607576536</v>
      </c>
      <c r="E421" s="160">
        <v>0</v>
      </c>
      <c r="F421" s="160">
        <v>-70</v>
      </c>
      <c r="G421" s="161">
        <v>13097.261607576536</v>
      </c>
      <c r="H421" s="160">
        <v>7539.138500009156</v>
      </c>
      <c r="I421" s="162">
        <v>57.562708342390415</v>
      </c>
      <c r="J421" s="161">
        <v>5558.12310756738</v>
      </c>
      <c r="K421" s="160">
        <v>160.5049999999992</v>
      </c>
      <c r="L421" s="160">
        <v>271.5395999992379</v>
      </c>
      <c r="M421" s="160">
        <v>142.09553999519449</v>
      </c>
      <c r="N421" s="160">
        <v>102.78240000839196</v>
      </c>
      <c r="O421" s="160">
        <v>0.7847625182117011</v>
      </c>
      <c r="P421" s="160">
        <v>169.2306350007059</v>
      </c>
      <c r="Q421" s="146">
        <v>30.843480777249326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2.757758340378487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22.564</v>
      </c>
      <c r="I424" s="162">
        <v>437.47687485381886</v>
      </c>
      <c r="J424" s="161">
        <v>-17.406241659621514</v>
      </c>
      <c r="K424" s="160">
        <v>0.04099999999999998</v>
      </c>
      <c r="L424" s="160">
        <v>0.01090000000000002</v>
      </c>
      <c r="M424" s="160">
        <v>15.220600000000001</v>
      </c>
      <c r="N424" s="160">
        <v>6.747</v>
      </c>
      <c r="O424" s="160">
        <v>130.8126429107745</v>
      </c>
      <c r="P424" s="160">
        <v>5.504875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31.907334998338484</v>
      </c>
      <c r="D425" s="159">
        <v>33.007334998338486</v>
      </c>
      <c r="E425" s="170">
        <v>0</v>
      </c>
      <c r="F425" s="160">
        <v>1.1000000000000014</v>
      </c>
      <c r="G425" s="161">
        <v>33.007334998338486</v>
      </c>
      <c r="H425" s="160">
        <v>8.9385</v>
      </c>
      <c r="I425" s="162">
        <v>27.080344415718333</v>
      </c>
      <c r="J425" s="161">
        <v>24.068834998338488</v>
      </c>
      <c r="K425" s="160">
        <v>0.3250000000000006</v>
      </c>
      <c r="L425" s="160">
        <v>0.3414999999999999</v>
      </c>
      <c r="M425" s="160">
        <v>1.9493999999999998</v>
      </c>
      <c r="N425" s="160">
        <v>0.02289999999999992</v>
      </c>
      <c r="O425" s="160">
        <v>0.06937851844492339</v>
      </c>
      <c r="P425" s="160">
        <v>0.6597000000000001</v>
      </c>
      <c r="Q425" s="146">
        <v>34.48451568643093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13201.926700915254</v>
      </c>
      <c r="D428" s="173">
        <v>13135.399999999998</v>
      </c>
      <c r="E428" s="174">
        <v>0</v>
      </c>
      <c r="F428" s="174">
        <v>-66.5267009152557</v>
      </c>
      <c r="G428" s="185">
        <v>13135.399999999998</v>
      </c>
      <c r="H428" s="177">
        <v>7570.6410000091555</v>
      </c>
      <c r="I428" s="176">
        <v>57.63540508860908</v>
      </c>
      <c r="J428" s="175">
        <v>5564.758999990841</v>
      </c>
      <c r="K428" s="177">
        <v>160.87099999999919</v>
      </c>
      <c r="L428" s="177">
        <v>271.89199999923676</v>
      </c>
      <c r="M428" s="177">
        <v>159.26553999519547</v>
      </c>
      <c r="N428" s="177">
        <v>109.55230000839038</v>
      </c>
      <c r="O428" s="177">
        <v>0.8340233263424821</v>
      </c>
      <c r="P428" s="186">
        <v>175.39521000070545</v>
      </c>
      <c r="Q428" s="153">
        <v>29.72697247529428</v>
      </c>
      <c r="T428" s="130"/>
    </row>
    <row r="429" spans="1:20" ht="10.5" customHeight="1">
      <c r="A429" s="122"/>
      <c r="B429" s="187" t="s">
        <v>263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262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43355</v>
      </c>
      <c r="L439" s="151">
        <v>43362</v>
      </c>
      <c r="M439" s="151">
        <v>43369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398.94039999999995</v>
      </c>
      <c r="I442" s="162">
        <v>52.92066133752011</v>
      </c>
      <c r="J442" s="161">
        <v>354.90581037824415</v>
      </c>
      <c r="K442" s="160">
        <v>13.882000000000005</v>
      </c>
      <c r="L442" s="160">
        <v>9.927999999999997</v>
      </c>
      <c r="M442" s="160">
        <v>9.854999999999961</v>
      </c>
      <c r="N442" s="160">
        <v>5.0090000000000146</v>
      </c>
      <c r="O442" s="160">
        <v>0.664459133844652</v>
      </c>
      <c r="P442" s="160">
        <v>9.668499999999995</v>
      </c>
      <c r="Q442" s="146">
        <v>34.70743242263478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53.4998</v>
      </c>
      <c r="I443" s="162">
        <v>24.4961756382046</v>
      </c>
      <c r="J443" s="161">
        <v>164.90082216308133</v>
      </c>
      <c r="K443" s="160">
        <v>0.8719999999999999</v>
      </c>
      <c r="L443" s="160">
        <v>1.8520000000000039</v>
      </c>
      <c r="M443" s="160">
        <v>0.21799999999999642</v>
      </c>
      <c r="N443" s="160">
        <v>0.5840000000000032</v>
      </c>
      <c r="O443" s="160">
        <v>0.2673985056525737</v>
      </c>
      <c r="P443" s="160">
        <v>0.8815000000000008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230.525</v>
      </c>
      <c r="I444" s="162">
        <v>66.34940771984027</v>
      </c>
      <c r="J444" s="161">
        <v>116.91593115855616</v>
      </c>
      <c r="K444" s="160">
        <v>3.4180000000000064</v>
      </c>
      <c r="L444" s="160">
        <v>15.528999999999996</v>
      </c>
      <c r="M444" s="160">
        <v>1.679000000000002</v>
      </c>
      <c r="N444" s="160">
        <v>3.1330000000000098</v>
      </c>
      <c r="O444" s="160">
        <v>0.9017360129541707</v>
      </c>
      <c r="P444" s="160">
        <v>5.939750000000004</v>
      </c>
      <c r="Q444" s="146">
        <v>17.68364512960244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483.418</v>
      </c>
      <c r="I445" s="162">
        <v>63.6504269241169</v>
      </c>
      <c r="J445" s="161">
        <v>276.07101423131667</v>
      </c>
      <c r="K445" s="160">
        <v>22.05200000000002</v>
      </c>
      <c r="L445" s="160">
        <v>10.754000000000019</v>
      </c>
      <c r="M445" s="160">
        <v>16.904999999999973</v>
      </c>
      <c r="N445" s="160">
        <v>3.069000000000017</v>
      </c>
      <c r="O445" s="160">
        <v>0.4040874775662384</v>
      </c>
      <c r="P445" s="160">
        <v>13.195000000000007</v>
      </c>
      <c r="Q445" s="146">
        <v>18.922395925071353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6.9314</v>
      </c>
      <c r="I446" s="162">
        <v>58.13859473935464</v>
      </c>
      <c r="J446" s="161">
        <v>4.990800787746355</v>
      </c>
      <c r="K446" s="160">
        <v>0.01699999999999946</v>
      </c>
      <c r="L446" s="160">
        <v>0.12699999999999978</v>
      </c>
      <c r="M446" s="160">
        <v>0.021000000000000796</v>
      </c>
      <c r="N446" s="160">
        <v>0</v>
      </c>
      <c r="O446" s="160">
        <v>0</v>
      </c>
      <c r="P446" s="160">
        <v>0.04125000000000001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</v>
      </c>
      <c r="L447" s="160">
        <v>0.2370000000000001</v>
      </c>
      <c r="M447" s="160">
        <v>0</v>
      </c>
      <c r="N447" s="160">
        <v>0.04200000000000004</v>
      </c>
      <c r="O447" s="160">
        <v>3.4853479829195475</v>
      </c>
      <c r="P447" s="160">
        <v>0.06975000000000003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8.19</v>
      </c>
      <c r="I448" s="162">
        <v>23.439068099794714</v>
      </c>
      <c r="J448" s="161">
        <v>26.751662207431067</v>
      </c>
      <c r="K448" s="160">
        <v>0.019000000000000128</v>
      </c>
      <c r="L448" s="160">
        <v>0.08099999999999952</v>
      </c>
      <c r="M448" s="160">
        <v>0.1330000000000009</v>
      </c>
      <c r="N448" s="160">
        <v>0.004999999999999005</v>
      </c>
      <c r="O448" s="160">
        <v>0.014309565384487211</v>
      </c>
      <c r="P448" s="160">
        <v>0.059499999999999886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1.959</v>
      </c>
      <c r="I449" s="162">
        <v>24.341706129287154</v>
      </c>
      <c r="J449" s="161">
        <v>6.0889157442583475</v>
      </c>
      <c r="K449" s="160">
        <v>0.05499999999999994</v>
      </c>
      <c r="L449" s="160">
        <v>0.02100000000000013</v>
      </c>
      <c r="M449" s="160">
        <v>0.15900000000000003</v>
      </c>
      <c r="N449" s="160">
        <v>0</v>
      </c>
      <c r="O449" s="160">
        <v>0</v>
      </c>
      <c r="P449" s="160">
        <v>0.058750000000000024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</v>
      </c>
      <c r="I451" s="162">
        <v>3.864210477782715</v>
      </c>
      <c r="J451" s="161">
        <v>74.6355226312983</v>
      </c>
      <c r="K451" s="160">
        <v>0</v>
      </c>
      <c r="L451" s="160">
        <v>0.03200000000000003</v>
      </c>
      <c r="M451" s="160">
        <v>0.5059999999999998</v>
      </c>
      <c r="N451" s="160">
        <v>0</v>
      </c>
      <c r="O451" s="160">
        <v>0</v>
      </c>
      <c r="P451" s="160">
        <v>0.13449999999999995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6.400000000000091</v>
      </c>
      <c r="G452" s="161">
        <v>2212.9291239690883</v>
      </c>
      <c r="H452" s="160">
        <v>1187.7976</v>
      </c>
      <c r="I452" s="162">
        <v>53.6753566634605</v>
      </c>
      <c r="J452" s="161">
        <v>1025.1315239690884</v>
      </c>
      <c r="K452" s="160">
        <v>40.315000000000026</v>
      </c>
      <c r="L452" s="160">
        <v>38.56100000000002</v>
      </c>
      <c r="M452" s="160">
        <v>29.475999999999935</v>
      </c>
      <c r="N452" s="160">
        <v>11.842000000000043</v>
      </c>
      <c r="O452" s="160">
        <v>0.5351278480514706</v>
      </c>
      <c r="P452" s="166">
        <v>30.048500000000008</v>
      </c>
      <c r="Q452" s="146">
        <v>32.11589676586479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7.899</v>
      </c>
      <c r="I454" s="162">
        <v>15.167861839270342</v>
      </c>
      <c r="J454" s="161">
        <v>44.17821486194646</v>
      </c>
      <c r="K454" s="160">
        <v>0.07399999999999984</v>
      </c>
      <c r="L454" s="160">
        <v>0.2370000000000001</v>
      </c>
      <c r="M454" s="160">
        <v>0.06299999999999972</v>
      </c>
      <c r="N454" s="160">
        <v>0.028999999999999915</v>
      </c>
      <c r="O454" s="160">
        <v>0.055686541757037425</v>
      </c>
      <c r="P454" s="160">
        <v>0.1007499999999999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49.6685</v>
      </c>
      <c r="I455" s="162">
        <v>29.73730518740301</v>
      </c>
      <c r="J455" s="161">
        <v>117.35571314571581</v>
      </c>
      <c r="K455" s="160">
        <v>0.9398999999999944</v>
      </c>
      <c r="L455" s="160">
        <v>0.18120000000000402</v>
      </c>
      <c r="M455" s="160">
        <v>2.057699999999997</v>
      </c>
      <c r="N455" s="160">
        <v>1.0673999999999992</v>
      </c>
      <c r="O455" s="160">
        <v>0.6390690187348913</v>
      </c>
      <c r="P455" s="160">
        <v>1.0615499999999987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10.465200000000001</v>
      </c>
      <c r="I457" s="162">
        <v>80.08127888534509</v>
      </c>
      <c r="J457" s="161">
        <v>2.6030228676484573</v>
      </c>
      <c r="K457" s="160">
        <v>0.6905000000000001</v>
      </c>
      <c r="L457" s="160">
        <v>0</v>
      </c>
      <c r="M457" s="160">
        <v>0.7710000000000008</v>
      </c>
      <c r="N457" s="160">
        <v>0</v>
      </c>
      <c r="O457" s="160">
        <v>0</v>
      </c>
      <c r="P457" s="160">
        <v>0.3653750000000002</v>
      </c>
      <c r="Q457" s="146">
        <v>5.124250065408021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10.3122</v>
      </c>
      <c r="I458" s="162">
        <v>41.26661034393912</v>
      </c>
      <c r="J458" s="161">
        <v>14.677010196942106</v>
      </c>
      <c r="K458" s="160">
        <v>0.08389999999999986</v>
      </c>
      <c r="L458" s="160">
        <v>0.05269999999999975</v>
      </c>
      <c r="M458" s="160">
        <v>0.005000000000000782</v>
      </c>
      <c r="N458" s="160">
        <v>0</v>
      </c>
      <c r="O458" s="160">
        <v>0</v>
      </c>
      <c r="P458" s="160">
        <v>0.0354000000000001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74.86059536461268</v>
      </c>
      <c r="E460" s="160">
        <v>0</v>
      </c>
      <c r="F460" s="160">
        <v>-24.799999999999997</v>
      </c>
      <c r="G460" s="161">
        <v>74.86059536461268</v>
      </c>
      <c r="H460" s="160">
        <v>8.6761</v>
      </c>
      <c r="I460" s="162">
        <v>11.589675392965518</v>
      </c>
      <c r="J460" s="161">
        <v>66.18449536461267</v>
      </c>
      <c r="K460" s="160">
        <v>0.47829999999999995</v>
      </c>
      <c r="L460" s="160">
        <v>0.25810000000000066</v>
      </c>
      <c r="M460" s="160">
        <v>0.35909999999999975</v>
      </c>
      <c r="N460" s="160">
        <v>0.07199999999999918</v>
      </c>
      <c r="O460" s="160">
        <v>0.09617877021858988</v>
      </c>
      <c r="P460" s="160">
        <v>0.2918749999999999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1277.0114</v>
      </c>
      <c r="I467" s="162">
        <v>48.45427978140233</v>
      </c>
      <c r="J467" s="161">
        <v>1358.4862397567697</v>
      </c>
      <c r="K467" s="160">
        <v>42.58159999999998</v>
      </c>
      <c r="L467" s="160">
        <v>39.289999999999964</v>
      </c>
      <c r="M467" s="160">
        <v>32.731799999999794</v>
      </c>
      <c r="N467" s="160">
        <v>13.010400000000345</v>
      </c>
      <c r="O467" s="160">
        <v>0.49366008922706056</v>
      </c>
      <c r="P467" s="160">
        <v>31.90345000000002</v>
      </c>
      <c r="Q467" s="146">
        <v>40.581170367366816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6.148</v>
      </c>
      <c r="I470" s="162" t="s">
        <v>119</v>
      </c>
      <c r="J470" s="161">
        <v>-6.148</v>
      </c>
      <c r="K470" s="160">
        <v>0</v>
      </c>
      <c r="L470" s="160">
        <v>0</v>
      </c>
      <c r="M470" s="160">
        <v>4.85</v>
      </c>
      <c r="N470" s="160">
        <v>1.298</v>
      </c>
      <c r="O470" s="160" t="s">
        <v>42</v>
      </c>
      <c r="P470" s="160">
        <v>1.537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0.09</v>
      </c>
      <c r="L471" s="160">
        <v>0</v>
      </c>
      <c r="M471" s="160">
        <v>0</v>
      </c>
      <c r="N471" s="160">
        <v>0</v>
      </c>
      <c r="O471" s="160">
        <v>0</v>
      </c>
      <c r="P471" s="160">
        <v>0.0225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1283.3190000000002</v>
      </c>
      <c r="I474" s="176">
        <v>48.62218962183766</v>
      </c>
      <c r="J474" s="185">
        <v>1356.049999999999</v>
      </c>
      <c r="K474" s="177">
        <v>42.671600000000126</v>
      </c>
      <c r="L474" s="177">
        <v>39.289999999999736</v>
      </c>
      <c r="M474" s="177">
        <v>37.58179999999993</v>
      </c>
      <c r="N474" s="177">
        <v>14.30840000000012</v>
      </c>
      <c r="O474" s="177">
        <v>0.5421144220455769</v>
      </c>
      <c r="P474" s="186">
        <v>33.46294999999998</v>
      </c>
      <c r="Q474" s="153">
        <v>38.52392272647809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43355</v>
      </c>
      <c r="L479" s="151">
        <v>43362</v>
      </c>
      <c r="M479" s="151">
        <v>43369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915.8886811240858</v>
      </c>
      <c r="D482" s="160">
        <v>840.1886811240859</v>
      </c>
      <c r="E482" s="160">
        <v>0</v>
      </c>
      <c r="F482" s="160">
        <v>-75.69999999999993</v>
      </c>
      <c r="G482" s="161">
        <v>840.1886811240859</v>
      </c>
      <c r="H482" s="160">
        <v>669.9513999999999</v>
      </c>
      <c r="I482" s="162">
        <v>79.73820822052421</v>
      </c>
      <c r="J482" s="161">
        <v>170.23728112408594</v>
      </c>
      <c r="K482" s="160">
        <v>23.994300000000067</v>
      </c>
      <c r="L482" s="160">
        <v>15.74899999999991</v>
      </c>
      <c r="M482" s="160">
        <v>13.003499999999974</v>
      </c>
      <c r="N482" s="160">
        <v>15.198999999999955</v>
      </c>
      <c r="O482" s="160">
        <v>1.8089984239808206</v>
      </c>
      <c r="P482" s="160">
        <v>16.986449999999977</v>
      </c>
      <c r="Q482" s="146">
        <v>8.021945793505186</v>
      </c>
      <c r="T482" s="130"/>
    </row>
    <row r="483" spans="1:20" ht="10.5" customHeight="1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51.0438</v>
      </c>
      <c r="I483" s="162">
        <v>30.05513898132014</v>
      </c>
      <c r="J483" s="161">
        <v>118.79005114846657</v>
      </c>
      <c r="K483" s="160">
        <v>1.9589999999999979</v>
      </c>
      <c r="L483" s="160">
        <v>1.7839999999999971</v>
      </c>
      <c r="M483" s="160">
        <v>1.0510000000000055</v>
      </c>
      <c r="N483" s="160">
        <v>0.6209999999999951</v>
      </c>
      <c r="O483" s="160">
        <v>0.365651485731855</v>
      </c>
      <c r="P483" s="160">
        <v>1.353749999999999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65.70000000000002</v>
      </c>
      <c r="G484" s="161">
        <v>316.25161657898116</v>
      </c>
      <c r="H484" s="160">
        <v>163.314</v>
      </c>
      <c r="I484" s="162">
        <v>51.64052654232479</v>
      </c>
      <c r="J484" s="161">
        <v>152.93761657898116</v>
      </c>
      <c r="K484" s="160">
        <v>3.9440000000000026</v>
      </c>
      <c r="L484" s="160">
        <v>8.399000000000001</v>
      </c>
      <c r="M484" s="160">
        <v>1.4969999999999857</v>
      </c>
      <c r="N484" s="160">
        <v>4.86399999999999</v>
      </c>
      <c r="O484" s="160">
        <v>1.5380158535206245</v>
      </c>
      <c r="P484" s="160">
        <v>4.675999999999995</v>
      </c>
      <c r="Q484" s="146">
        <v>30.70693254469233</v>
      </c>
      <c r="T484" s="130"/>
    </row>
    <row r="485" spans="1:20" ht="10.5" customHeight="1">
      <c r="A485" s="122"/>
      <c r="B485" s="158" t="s">
        <v>83</v>
      </c>
      <c r="C485" s="159">
        <v>521.4074225587065</v>
      </c>
      <c r="D485" s="160">
        <v>562.9074225587065</v>
      </c>
      <c r="E485" s="160">
        <v>0</v>
      </c>
      <c r="F485" s="160">
        <v>41.5</v>
      </c>
      <c r="G485" s="161">
        <v>562.9074225587065</v>
      </c>
      <c r="H485" s="160">
        <v>231.747</v>
      </c>
      <c r="I485" s="162">
        <v>41.16964721242964</v>
      </c>
      <c r="J485" s="161">
        <v>331.16042255870644</v>
      </c>
      <c r="K485" s="160">
        <v>8.218999999999994</v>
      </c>
      <c r="L485" s="160">
        <v>5.876999999999988</v>
      </c>
      <c r="M485" s="160">
        <v>4.503</v>
      </c>
      <c r="N485" s="160">
        <v>4.181000000000012</v>
      </c>
      <c r="O485" s="160">
        <v>0.7427509093760385</v>
      </c>
      <c r="P485" s="160">
        <v>5.6949999999999985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111.3146</v>
      </c>
      <c r="I486" s="162">
        <v>70.78892071182234</v>
      </c>
      <c r="J486" s="161">
        <v>45.934018683078065</v>
      </c>
      <c r="K486" s="160">
        <v>8.978299999999997</v>
      </c>
      <c r="L486" s="160">
        <v>4.643800000000013</v>
      </c>
      <c r="M486" s="160">
        <v>0.9122800010680976</v>
      </c>
      <c r="N486" s="160">
        <v>1.1255000000000024</v>
      </c>
      <c r="O486" s="160">
        <v>0.7157455559392589</v>
      </c>
      <c r="P486" s="160">
        <v>3.9149700002670276</v>
      </c>
      <c r="Q486" s="146">
        <v>9.732917156439271</v>
      </c>
      <c r="T486" s="130"/>
    </row>
    <row r="487" spans="1:20" ht="10.5" customHeight="1">
      <c r="A487" s="122"/>
      <c r="B487" s="158" t="s">
        <v>85</v>
      </c>
      <c r="C487" s="159">
        <v>45.009268061080455</v>
      </c>
      <c r="D487" s="160">
        <v>41.90926806108045</v>
      </c>
      <c r="E487" s="160">
        <v>0</v>
      </c>
      <c r="F487" s="160">
        <v>-3.1000000000000014</v>
      </c>
      <c r="G487" s="161">
        <v>41.90926806108045</v>
      </c>
      <c r="H487" s="160">
        <v>9.093</v>
      </c>
      <c r="I487" s="162">
        <v>21.696871409797595</v>
      </c>
      <c r="J487" s="161">
        <v>32.81626806108045</v>
      </c>
      <c r="K487" s="160">
        <v>0.04300000000000015</v>
      </c>
      <c r="L487" s="160">
        <v>2.521</v>
      </c>
      <c r="M487" s="160">
        <v>0</v>
      </c>
      <c r="N487" s="160">
        <v>0.3230000000000004</v>
      </c>
      <c r="O487" s="160">
        <v>0.7707125772973311</v>
      </c>
      <c r="P487" s="160">
        <v>0.7217500000000001</v>
      </c>
      <c r="Q487" s="146">
        <v>43.467638463568335</v>
      </c>
      <c r="T487" s="130"/>
    </row>
    <row r="488" spans="1:20" ht="10.5" customHeight="1">
      <c r="A488" s="122"/>
      <c r="B488" s="158" t="s">
        <v>86</v>
      </c>
      <c r="C488" s="159">
        <v>42.908833311946616</v>
      </c>
      <c r="D488" s="160">
        <v>39.20883331194661</v>
      </c>
      <c r="E488" s="160">
        <v>0</v>
      </c>
      <c r="F488" s="160">
        <v>-3.700000000000003</v>
      </c>
      <c r="G488" s="161">
        <v>39.20883331194661</v>
      </c>
      <c r="H488" s="160">
        <v>14.677</v>
      </c>
      <c r="I488" s="162">
        <v>37.43289141818978</v>
      </c>
      <c r="J488" s="161">
        <v>24.531833311946613</v>
      </c>
      <c r="K488" s="160">
        <v>0.849999999999999</v>
      </c>
      <c r="L488" s="160">
        <v>0.7510000000000006</v>
      </c>
      <c r="M488" s="160">
        <v>1.5159999999999993</v>
      </c>
      <c r="N488" s="160">
        <v>1.952</v>
      </c>
      <c r="O488" s="160">
        <v>4.978469990345878</v>
      </c>
      <c r="P488" s="160">
        <v>1.2672499999999998</v>
      </c>
      <c r="Q488" s="146">
        <v>17.35832180859863</v>
      </c>
      <c r="T488" s="130"/>
    </row>
    <row r="489" spans="1:20" ht="10.5" customHeight="1">
      <c r="A489" s="122"/>
      <c r="B489" s="158" t="s">
        <v>87</v>
      </c>
      <c r="C489" s="159">
        <v>42.50875426664956</v>
      </c>
      <c r="D489" s="160">
        <v>42.50875426664956</v>
      </c>
      <c r="E489" s="160">
        <v>0</v>
      </c>
      <c r="F489" s="160">
        <v>0</v>
      </c>
      <c r="G489" s="161">
        <v>42.50875426664956</v>
      </c>
      <c r="H489" s="160">
        <v>16.808</v>
      </c>
      <c r="I489" s="162">
        <v>39.5400907177061</v>
      </c>
      <c r="J489" s="161">
        <v>25.70075426664956</v>
      </c>
      <c r="K489" s="160">
        <v>0.22100000000000009</v>
      </c>
      <c r="L489" s="160">
        <v>0.4759999999999991</v>
      </c>
      <c r="M489" s="160">
        <v>0.18899999999999828</v>
      </c>
      <c r="N489" s="160">
        <v>0.08499999999999908</v>
      </c>
      <c r="O489" s="160">
        <v>0.19995881193508938</v>
      </c>
      <c r="P489" s="160">
        <v>0.24274999999999913</v>
      </c>
      <c r="Q489" s="146" t="s">
        <v>186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85.91770614654178</v>
      </c>
      <c r="D491" s="160">
        <v>3.417706146541775</v>
      </c>
      <c r="E491" s="160">
        <v>0</v>
      </c>
      <c r="F491" s="160">
        <v>-82.5</v>
      </c>
      <c r="G491" s="161">
        <v>3.417706146541775</v>
      </c>
      <c r="H491" s="160">
        <v>2.37</v>
      </c>
      <c r="I491" s="162">
        <v>69.344756347707</v>
      </c>
      <c r="J491" s="161">
        <v>1.047706146541775</v>
      </c>
      <c r="K491" s="160">
        <v>0</v>
      </c>
      <c r="L491" s="160">
        <v>0.6</v>
      </c>
      <c r="M491" s="160">
        <v>0.4620000000000001</v>
      </c>
      <c r="N491" s="160">
        <v>0</v>
      </c>
      <c r="O491" s="160">
        <v>0</v>
      </c>
      <c r="P491" s="160">
        <v>0.2655</v>
      </c>
      <c r="Q491" s="146">
        <v>1.9461625105151596</v>
      </c>
      <c r="T491" s="130"/>
    </row>
    <row r="492" spans="1:20" ht="10.5" customHeight="1">
      <c r="A492" s="122"/>
      <c r="B492" s="165" t="s">
        <v>91</v>
      </c>
      <c r="C492" s="159">
        <v>2234.6747518795364</v>
      </c>
      <c r="D492" s="160">
        <v>2173.4747518795366</v>
      </c>
      <c r="E492" s="160">
        <v>0</v>
      </c>
      <c r="F492" s="160">
        <v>-61.19999999999982</v>
      </c>
      <c r="G492" s="161">
        <v>2173.4747518795366</v>
      </c>
      <c r="H492" s="160">
        <v>1270.3187999999998</v>
      </c>
      <c r="I492" s="162">
        <v>58.44644843016821</v>
      </c>
      <c r="J492" s="161">
        <v>903.1559518795367</v>
      </c>
      <c r="K492" s="160">
        <v>48.20860000000006</v>
      </c>
      <c r="L492" s="160">
        <v>40.80079999999991</v>
      </c>
      <c r="M492" s="160">
        <v>23.133780001068057</v>
      </c>
      <c r="N492" s="160">
        <v>28.350499999999954</v>
      </c>
      <c r="O492" s="160">
        <v>1.3043859826521353</v>
      </c>
      <c r="P492" s="166">
        <v>35.123420000267</v>
      </c>
      <c r="Q492" s="146">
        <v>23.713781626979127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235.74974422484487</v>
      </c>
      <c r="D494" s="160">
        <v>155.14974422484488</v>
      </c>
      <c r="E494" s="160">
        <v>-18</v>
      </c>
      <c r="F494" s="160">
        <v>-80.6</v>
      </c>
      <c r="G494" s="161">
        <v>155.14974422484488</v>
      </c>
      <c r="H494" s="160">
        <v>23.587150003051757</v>
      </c>
      <c r="I494" s="162">
        <v>15.202828803165136</v>
      </c>
      <c r="J494" s="161">
        <v>131.56259422179312</v>
      </c>
      <c r="K494" s="160">
        <v>0.9960999999999984</v>
      </c>
      <c r="L494" s="160">
        <v>1.7243499999999994</v>
      </c>
      <c r="M494" s="160">
        <v>0.17804999694824275</v>
      </c>
      <c r="N494" s="160">
        <v>0.37170000305175677</v>
      </c>
      <c r="O494" s="160">
        <v>0.23957500214314542</v>
      </c>
      <c r="P494" s="160">
        <v>0.8175499999999993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77.91329999999999</v>
      </c>
      <c r="I495" s="162">
        <v>17.590883030855533</v>
      </c>
      <c r="J495" s="161">
        <v>365.00534065797655</v>
      </c>
      <c r="K495" s="160">
        <v>4.820999999999991</v>
      </c>
      <c r="L495" s="160">
        <v>0.1086000000000027</v>
      </c>
      <c r="M495" s="160">
        <v>3.4750999999999976</v>
      </c>
      <c r="N495" s="160">
        <v>1.4368999999999943</v>
      </c>
      <c r="O495" s="160">
        <v>0.3244162399363937</v>
      </c>
      <c r="P495" s="160">
        <v>2.4603999999999964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1.7881</v>
      </c>
      <c r="I497" s="162">
        <v>17.465091491026126</v>
      </c>
      <c r="J497" s="161">
        <v>8.450037034201955</v>
      </c>
      <c r="K497" s="160">
        <v>0.019600000000000173</v>
      </c>
      <c r="L497" s="160">
        <v>0</v>
      </c>
      <c r="M497" s="160">
        <v>0.058599999999999874</v>
      </c>
      <c r="N497" s="160">
        <v>0</v>
      </c>
      <c r="O497" s="160">
        <v>0</v>
      </c>
      <c r="P497" s="160">
        <v>0.019550000000000012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52.170679986634134</v>
      </c>
      <c r="D498" s="160">
        <v>51.47067998663414</v>
      </c>
      <c r="E498" s="160">
        <v>10</v>
      </c>
      <c r="F498" s="160">
        <v>-0.6999999999999957</v>
      </c>
      <c r="G498" s="161">
        <v>51.47067998663414</v>
      </c>
      <c r="H498" s="160">
        <v>21.3467</v>
      </c>
      <c r="I498" s="162">
        <v>41.47351464084658</v>
      </c>
      <c r="J498" s="161">
        <v>30.12397998663414</v>
      </c>
      <c r="K498" s="160">
        <v>1.5862999999999996</v>
      </c>
      <c r="L498" s="160">
        <v>0.5017999999999958</v>
      </c>
      <c r="M498" s="160">
        <v>0.26700000000000124</v>
      </c>
      <c r="N498" s="160">
        <v>0.9091999999999967</v>
      </c>
      <c r="O498" s="160">
        <v>1.7664425654296718</v>
      </c>
      <c r="P498" s="160">
        <v>0.8160749999999983</v>
      </c>
      <c r="Q498" s="146">
        <v>34.91324937859167</v>
      </c>
      <c r="T498" s="130"/>
    </row>
    <row r="499" spans="1:20" ht="10.5" customHeight="1">
      <c r="A499" s="122"/>
      <c r="B499" s="158" t="s">
        <v>97</v>
      </c>
      <c r="C499" s="159">
        <v>127.03913982210314</v>
      </c>
      <c r="D499" s="160">
        <v>55.03913982210314</v>
      </c>
      <c r="E499" s="160">
        <v>0</v>
      </c>
      <c r="F499" s="160">
        <v>-72</v>
      </c>
      <c r="G499" s="161">
        <v>55.03913982210314</v>
      </c>
      <c r="H499" s="160">
        <v>0</v>
      </c>
      <c r="I499" s="162">
        <v>0</v>
      </c>
      <c r="J499" s="161">
        <v>55.03913982210314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121.06180389248453</v>
      </c>
      <c r="D500" s="160">
        <v>96.06180389248453</v>
      </c>
      <c r="E500" s="160">
        <v>0</v>
      </c>
      <c r="F500" s="160">
        <v>-25</v>
      </c>
      <c r="G500" s="161">
        <v>96.06180389248453</v>
      </c>
      <c r="H500" s="160">
        <v>26.678400000000003</v>
      </c>
      <c r="I500" s="162">
        <v>27.77212057131399</v>
      </c>
      <c r="J500" s="161">
        <v>69.38340389248452</v>
      </c>
      <c r="K500" s="160">
        <v>5.955200000000001</v>
      </c>
      <c r="L500" s="160">
        <v>0.7697000000000003</v>
      </c>
      <c r="M500" s="160">
        <v>0.1468000000000007</v>
      </c>
      <c r="N500" s="160">
        <v>0.08060000000000223</v>
      </c>
      <c r="O500" s="160">
        <v>0.08390431652752674</v>
      </c>
      <c r="P500" s="160">
        <v>1.7380750000000011</v>
      </c>
      <c r="Q500" s="146">
        <v>37.91968349610027</v>
      </c>
      <c r="T500" s="130"/>
    </row>
    <row r="501" spans="1:20" ht="10.5" customHeight="1">
      <c r="A501" s="122"/>
      <c r="B501" s="158" t="s">
        <v>99</v>
      </c>
      <c r="C501" s="159">
        <v>94.43458508652311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0.074</v>
      </c>
      <c r="I501" s="162">
        <v>0.2727146914686137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140.40030000000002</v>
      </c>
      <c r="I502" s="162">
        <v>56.714559614992204</v>
      </c>
      <c r="J502" s="161">
        <v>107.15570846257108</v>
      </c>
      <c r="K502" s="160">
        <v>1.456700000000005</v>
      </c>
      <c r="L502" s="160">
        <v>2.287999999999986</v>
      </c>
      <c r="M502" s="160">
        <v>2.519000000000023</v>
      </c>
      <c r="N502" s="160">
        <v>0.9450000000000074</v>
      </c>
      <c r="O502" s="160">
        <v>0.38173179712698646</v>
      </c>
      <c r="P502" s="160">
        <v>1.8021750000000054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124.70708800335176</v>
      </c>
      <c r="D503" s="160">
        <v>104.70708800335176</v>
      </c>
      <c r="E503" s="160">
        <v>0</v>
      </c>
      <c r="F503" s="160">
        <v>-20</v>
      </c>
      <c r="G503" s="161">
        <v>104.70708800335176</v>
      </c>
      <c r="H503" s="160">
        <v>42.8431</v>
      </c>
      <c r="I503" s="162">
        <v>40.91709627014798</v>
      </c>
      <c r="J503" s="161">
        <v>61.86398800335176</v>
      </c>
      <c r="K503" s="160">
        <v>0.19170000000000353</v>
      </c>
      <c r="L503" s="160">
        <v>0.4643999999999968</v>
      </c>
      <c r="M503" s="160">
        <v>0.6773000000000016</v>
      </c>
      <c r="N503" s="160">
        <v>0.2578999999999987</v>
      </c>
      <c r="O503" s="160">
        <v>0.2463061526376735</v>
      </c>
      <c r="P503" s="160">
        <v>0.39782500000000015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12.046600000000002</v>
      </c>
      <c r="I506" s="162">
        <v>36.5054966717221</v>
      </c>
      <c r="J506" s="161">
        <v>20.95281405627154</v>
      </c>
      <c r="K506" s="160">
        <v>0.6161999999999987</v>
      </c>
      <c r="L506" s="160">
        <v>0.6708000000000012</v>
      </c>
      <c r="M506" s="160">
        <v>0.009300000000000419</v>
      </c>
      <c r="N506" s="160">
        <v>0.01760000000000239</v>
      </c>
      <c r="O506" s="160">
        <v>0.0533342803299185</v>
      </c>
      <c r="P506" s="160">
        <v>0.32847500000000074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3641.9405613282333</v>
      </c>
      <c r="D507" s="160">
        <v>3404.0405613282333</v>
      </c>
      <c r="E507" s="160">
        <v>-8</v>
      </c>
      <c r="F507" s="160">
        <v>-237.9000000000001</v>
      </c>
      <c r="G507" s="161">
        <v>3404.0405613282333</v>
      </c>
      <c r="H507" s="160">
        <v>1616.9964500030515</v>
      </c>
      <c r="I507" s="162">
        <v>47.5022674045961</v>
      </c>
      <c r="J507" s="161">
        <v>1787.0441113251818</v>
      </c>
      <c r="K507" s="160">
        <v>63.851399999999785</v>
      </c>
      <c r="L507" s="160">
        <v>47.32844999999986</v>
      </c>
      <c r="M507" s="160">
        <v>30.464929998016373</v>
      </c>
      <c r="N507" s="160">
        <v>32.36940000305174</v>
      </c>
      <c r="O507" s="160">
        <v>0.950911113421675</v>
      </c>
      <c r="P507" s="160">
        <v>43.50354500026694</v>
      </c>
      <c r="Q507" s="146">
        <v>39.078126192111846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3.6323000000000003</v>
      </c>
      <c r="I510" s="162">
        <v>333.86156184831196</v>
      </c>
      <c r="J510" s="161">
        <v>-2.544334083860689</v>
      </c>
      <c r="K510" s="160">
        <v>0.009000000000000022</v>
      </c>
      <c r="L510" s="160">
        <v>0.0017999999999999822</v>
      </c>
      <c r="M510" s="160">
        <v>2.7335</v>
      </c>
      <c r="N510" s="160">
        <v>0.5852000000000002</v>
      </c>
      <c r="O510" s="160">
        <v>53.788449740834245</v>
      </c>
      <c r="P510" s="160">
        <v>0.8323750000000001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260.775544226394</v>
      </c>
      <c r="D511" s="159">
        <v>280.875544226394</v>
      </c>
      <c r="E511" s="170">
        <v>0</v>
      </c>
      <c r="F511" s="160">
        <v>20.100000000000023</v>
      </c>
      <c r="G511" s="161">
        <v>280.875544226394</v>
      </c>
      <c r="H511" s="160">
        <v>5.1055</v>
      </c>
      <c r="I511" s="162">
        <v>1.8177089835506703</v>
      </c>
      <c r="J511" s="161">
        <v>275.770044226394</v>
      </c>
      <c r="K511" s="160">
        <v>0.31929999999999953</v>
      </c>
      <c r="L511" s="160">
        <v>0.11150000000000045</v>
      </c>
      <c r="M511" s="160">
        <v>1.4575000000000005</v>
      </c>
      <c r="N511" s="160">
        <v>-1.1928999999999998</v>
      </c>
      <c r="O511" s="160">
        <v>-0.4247076773043961</v>
      </c>
      <c r="P511" s="160">
        <v>0.17385000000000017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3904</v>
      </c>
      <c r="D514" s="173">
        <v>3686</v>
      </c>
      <c r="E514" s="174">
        <v>-8</v>
      </c>
      <c r="F514" s="177">
        <v>-218</v>
      </c>
      <c r="G514" s="185">
        <v>3686</v>
      </c>
      <c r="H514" s="177">
        <v>1625.7342500030516</v>
      </c>
      <c r="I514" s="176">
        <v>44.10564975591567</v>
      </c>
      <c r="J514" s="185">
        <v>2060.265749996948</v>
      </c>
      <c r="K514" s="177">
        <v>64.17969999999991</v>
      </c>
      <c r="L514" s="177">
        <v>47.441749999999956</v>
      </c>
      <c r="M514" s="177">
        <v>34.65592999801629</v>
      </c>
      <c r="N514" s="177">
        <v>31.7617000030516</v>
      </c>
      <c r="O514" s="177">
        <v>0.8616847532027022</v>
      </c>
      <c r="P514" s="186">
        <v>44.50977000026694</v>
      </c>
      <c r="Q514" s="153">
        <v>44.287944197073855</v>
      </c>
      <c r="T514" s="130"/>
    </row>
    <row r="515" spans="1:20" ht="10.5" customHeight="1">
      <c r="A515" s="122"/>
      <c r="B515" s="187" t="s">
        <v>263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262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43355</v>
      </c>
      <c r="L525" s="151">
        <v>43362</v>
      </c>
      <c r="M525" s="151">
        <v>43369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109.09999999999998</v>
      </c>
      <c r="E528" s="160">
        <v>5</v>
      </c>
      <c r="F528" s="160">
        <v>-84.60000000000001</v>
      </c>
      <c r="G528" s="161">
        <v>109.09999999999998</v>
      </c>
      <c r="H528" s="160">
        <v>77.4965</v>
      </c>
      <c r="I528" s="162">
        <v>71.03253895508709</v>
      </c>
      <c r="J528" s="161">
        <v>31.603499999999983</v>
      </c>
      <c r="K528" s="160">
        <v>8.427999999999997</v>
      </c>
      <c r="L528" s="160">
        <v>1.6739999999999924</v>
      </c>
      <c r="M528" s="160">
        <v>1.9740000000000038</v>
      </c>
      <c r="N528" s="160">
        <v>0.5499999999999972</v>
      </c>
      <c r="O528" s="160">
        <v>0.504124656278641</v>
      </c>
      <c r="P528" s="160">
        <v>3.1564999999999976</v>
      </c>
      <c r="Q528" s="146">
        <v>8.012197053698719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25.3698</v>
      </c>
      <c r="I529" s="162">
        <v>88.7055944055944</v>
      </c>
      <c r="J529" s="161">
        <v>3.2302</v>
      </c>
      <c r="K529" s="160">
        <v>0</v>
      </c>
      <c r="L529" s="160">
        <v>0.0020000000000024443</v>
      </c>
      <c r="M529" s="160">
        <v>0</v>
      </c>
      <c r="N529" s="160">
        <v>0</v>
      </c>
      <c r="O529" s="160">
        <v>0</v>
      </c>
      <c r="P529" s="160">
        <v>0.0005000000000006111</v>
      </c>
      <c r="Q529" s="146" t="s">
        <v>186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10.68</v>
      </c>
      <c r="I530" s="162">
        <v>29.91596638655462</v>
      </c>
      <c r="J530" s="161">
        <v>25.020000000000003</v>
      </c>
      <c r="K530" s="160">
        <v>0.5759999999999987</v>
      </c>
      <c r="L530" s="160">
        <v>0.8880000000000017</v>
      </c>
      <c r="M530" s="160">
        <v>0</v>
      </c>
      <c r="N530" s="160">
        <v>0.5019999999999989</v>
      </c>
      <c r="O530" s="160">
        <v>1.4061624649859912</v>
      </c>
      <c r="P530" s="160">
        <v>0.4914999999999998</v>
      </c>
      <c r="Q530" s="146">
        <v>48.90539165818924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242.10000000000002</v>
      </c>
      <c r="E531" s="160">
        <v>-2</v>
      </c>
      <c r="F531" s="160">
        <v>34.20000000000002</v>
      </c>
      <c r="G531" s="161">
        <v>242.10000000000002</v>
      </c>
      <c r="H531" s="160">
        <v>159.789</v>
      </c>
      <c r="I531" s="162">
        <v>66.00123915737296</v>
      </c>
      <c r="J531" s="161">
        <v>82.31100000000004</v>
      </c>
      <c r="K531" s="160">
        <v>6.736999999999995</v>
      </c>
      <c r="L531" s="160">
        <v>9.298000000000002</v>
      </c>
      <c r="M531" s="160">
        <v>3.3290000000000077</v>
      </c>
      <c r="N531" s="160">
        <v>2.7509999999999764</v>
      </c>
      <c r="O531" s="160">
        <v>1.1363073110284907</v>
      </c>
      <c r="P531" s="160">
        <v>5.528749999999995</v>
      </c>
      <c r="Q531" s="146">
        <v>12.887813701107865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5.199999999999999</v>
      </c>
      <c r="I532" s="162">
        <v>226.63622793238198</v>
      </c>
      <c r="J532" s="161">
        <v>-2.9055742378701055</v>
      </c>
      <c r="K532" s="160">
        <v>0.009000000000000119</v>
      </c>
      <c r="L532" s="160">
        <v>1.1249000000000002</v>
      </c>
      <c r="M532" s="160">
        <v>1.0752999999999995</v>
      </c>
      <c r="N532" s="160">
        <v>1.3099999999999996</v>
      </c>
      <c r="O532" s="160">
        <v>57.09489588296546</v>
      </c>
      <c r="P532" s="160">
        <v>0.8797999999999999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0.4144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9.226</v>
      </c>
      <c r="I534" s="162">
        <v>56.95061728395061</v>
      </c>
      <c r="J534" s="161">
        <v>6.974000000000002</v>
      </c>
      <c r="K534" s="160">
        <v>0.4670000000000005</v>
      </c>
      <c r="L534" s="160">
        <v>0.5609999999999999</v>
      </c>
      <c r="M534" s="160">
        <v>0.2519999999999998</v>
      </c>
      <c r="N534" s="160">
        <v>1.1170000000000009</v>
      </c>
      <c r="O534" s="160">
        <v>6.895061728395066</v>
      </c>
      <c r="P534" s="160">
        <v>0.5992500000000003</v>
      </c>
      <c r="Q534" s="146">
        <v>9.637880684188566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-3</v>
      </c>
      <c r="F535" s="160">
        <v>-3</v>
      </c>
      <c r="G535" s="161">
        <v>6.4</v>
      </c>
      <c r="H535" s="160">
        <v>0.31520000000000004</v>
      </c>
      <c r="I535" s="162">
        <v>4.925</v>
      </c>
      <c r="J535" s="161">
        <v>6.0848</v>
      </c>
      <c r="K535" s="160">
        <v>0</v>
      </c>
      <c r="L535" s="160">
        <v>0.031100000000000017</v>
      </c>
      <c r="M535" s="160">
        <v>0</v>
      </c>
      <c r="N535" s="160">
        <v>0</v>
      </c>
      <c r="O535" s="160">
        <v>0</v>
      </c>
      <c r="P535" s="160">
        <v>0.007775000000000004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449.39442576212986</v>
      </c>
      <c r="E538" s="160">
        <v>0</v>
      </c>
      <c r="F538" s="160">
        <v>-103.39999999999998</v>
      </c>
      <c r="G538" s="161">
        <v>449.39442576212986</v>
      </c>
      <c r="H538" s="160">
        <v>288.49089999999995</v>
      </c>
      <c r="I538" s="162">
        <v>64.19547806155963</v>
      </c>
      <c r="J538" s="161">
        <v>160.9035257621299</v>
      </c>
      <c r="K538" s="160">
        <v>16.21699999999999</v>
      </c>
      <c r="L538" s="160">
        <v>13.578999999999999</v>
      </c>
      <c r="M538" s="160">
        <v>6.630300000000011</v>
      </c>
      <c r="N538" s="160">
        <v>6.229999999999973</v>
      </c>
      <c r="O538" s="160">
        <v>1.3863100303112328</v>
      </c>
      <c r="P538" s="166">
        <v>10.664074999999993</v>
      </c>
      <c r="Q538" s="146">
        <v>13.08837154297302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12.754091040504395</v>
      </c>
      <c r="E540" s="160">
        <v>-1</v>
      </c>
      <c r="F540" s="160">
        <v>-10.599999999999998</v>
      </c>
      <c r="G540" s="161">
        <v>12.754091040504395</v>
      </c>
      <c r="H540" s="160">
        <v>2.9822</v>
      </c>
      <c r="I540" s="162">
        <v>23.38230133789339</v>
      </c>
      <c r="J540" s="161">
        <v>9.771891040504395</v>
      </c>
      <c r="K540" s="160">
        <v>1.185</v>
      </c>
      <c r="L540" s="160">
        <v>0.1070000000000002</v>
      </c>
      <c r="M540" s="160">
        <v>0</v>
      </c>
      <c r="N540" s="160">
        <v>0.005599999999999827</v>
      </c>
      <c r="O540" s="160">
        <v>0.04390748021333208</v>
      </c>
      <c r="P540" s="160">
        <v>0.3244</v>
      </c>
      <c r="Q540" s="146">
        <v>28.122968682196035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26.881637083158438</v>
      </c>
      <c r="E541" s="160">
        <v>0</v>
      </c>
      <c r="F541" s="160">
        <v>-116.5</v>
      </c>
      <c r="G541" s="161">
        <v>26.881637083158438</v>
      </c>
      <c r="H541" s="160">
        <v>17.0161</v>
      </c>
      <c r="I541" s="162">
        <v>63.3000882623355</v>
      </c>
      <c r="J541" s="161">
        <v>9.865537083158436</v>
      </c>
      <c r="K541" s="160">
        <v>2.504299999999997</v>
      </c>
      <c r="L541" s="160">
        <v>0</v>
      </c>
      <c r="M541" s="160">
        <v>0.011099999999999</v>
      </c>
      <c r="N541" s="160">
        <v>0.31050000000000466</v>
      </c>
      <c r="O541" s="160">
        <v>1.1550635812821661</v>
      </c>
      <c r="P541" s="160">
        <v>0.7064750000000002</v>
      </c>
      <c r="Q541" s="146">
        <v>11.96445321229829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1</v>
      </c>
      <c r="F544" s="160">
        <v>-10</v>
      </c>
      <c r="G544" s="161">
        <v>4.8873013727005805</v>
      </c>
      <c r="H544" s="160">
        <v>3.4706</v>
      </c>
      <c r="I544" s="162">
        <v>71.01260461214913</v>
      </c>
      <c r="J544" s="161">
        <v>1.4167013727005804</v>
      </c>
      <c r="K544" s="160">
        <v>0.2935000000000003</v>
      </c>
      <c r="L544" s="160">
        <v>0.022399999999999753</v>
      </c>
      <c r="M544" s="160">
        <v>0.022600000000000176</v>
      </c>
      <c r="N544" s="160">
        <v>0</v>
      </c>
      <c r="O544" s="160">
        <v>0</v>
      </c>
      <c r="P544" s="160">
        <v>0.08462500000000006</v>
      </c>
      <c r="Q544" s="146">
        <v>14.740932026003893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-6.800000000000001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4.638644411049864</v>
      </c>
      <c r="E546" s="160">
        <v>-1</v>
      </c>
      <c r="F546" s="160">
        <v>-21.9</v>
      </c>
      <c r="G546" s="161">
        <v>4.638644411049864</v>
      </c>
      <c r="H546" s="160">
        <v>1.9887</v>
      </c>
      <c r="I546" s="162">
        <v>42.872439095841315</v>
      </c>
      <c r="J546" s="161">
        <v>2.649944411049864</v>
      </c>
      <c r="K546" s="160">
        <v>0</v>
      </c>
      <c r="L546" s="160">
        <v>0.6464999999999999</v>
      </c>
      <c r="M546" s="160">
        <v>0</v>
      </c>
      <c r="N546" s="160">
        <v>0</v>
      </c>
      <c r="O546" s="160">
        <v>0</v>
      </c>
      <c r="P546" s="160">
        <v>0.16162499999999996</v>
      </c>
      <c r="Q546" s="146">
        <v>14.395634407114397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4.39144266495034</v>
      </c>
      <c r="E547" s="160">
        <v>-5</v>
      </c>
      <c r="F547" s="160">
        <v>-36</v>
      </c>
      <c r="G547" s="161">
        <v>4.39144266495034</v>
      </c>
      <c r="H547" s="160">
        <v>0</v>
      </c>
      <c r="I547" s="162">
        <v>0</v>
      </c>
      <c r="J547" s="161">
        <v>4.39144266495034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10.1059</v>
      </c>
      <c r="I548" s="162">
        <v>21.79747229988393</v>
      </c>
      <c r="J548" s="161">
        <v>36.25681518534658</v>
      </c>
      <c r="K548" s="160">
        <v>0.9679999999999991</v>
      </c>
      <c r="L548" s="160">
        <v>2.476000000000001</v>
      </c>
      <c r="M548" s="160">
        <v>0.0030000000000001137</v>
      </c>
      <c r="N548" s="160">
        <v>0</v>
      </c>
      <c r="O548" s="160">
        <v>0</v>
      </c>
      <c r="P548" s="160">
        <v>0.86175</v>
      </c>
      <c r="Q548" s="146">
        <v>40.07347279993801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15.985851724632104</v>
      </c>
      <c r="E549" s="160">
        <v>-4.000000000000002</v>
      </c>
      <c r="F549" s="160">
        <v>-6.1</v>
      </c>
      <c r="G549" s="161">
        <v>15.985851724632104</v>
      </c>
      <c r="H549" s="160">
        <v>8.2511</v>
      </c>
      <c r="I549" s="162">
        <v>51.615016466630514</v>
      </c>
      <c r="J549" s="161">
        <v>7.734751724632105</v>
      </c>
      <c r="K549" s="160">
        <v>0.37679999999999936</v>
      </c>
      <c r="L549" s="160">
        <v>0.8368000000000002</v>
      </c>
      <c r="M549" s="160">
        <v>1.6415000000000006</v>
      </c>
      <c r="N549" s="160">
        <v>0.07599999999999874</v>
      </c>
      <c r="O549" s="160">
        <v>0.4754203986697355</v>
      </c>
      <c r="P549" s="160">
        <v>0.7327749999999997</v>
      </c>
      <c r="Q549" s="146">
        <v>8.555425232345682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3.9958</v>
      </c>
      <c r="I552" s="162">
        <v>26.97752134940554</v>
      </c>
      <c r="J552" s="161">
        <v>10.815790539573605</v>
      </c>
      <c r="K552" s="160">
        <v>0.0027999999999996916</v>
      </c>
      <c r="L552" s="160">
        <v>0.0037000000000002586</v>
      </c>
      <c r="M552" s="160">
        <v>0.7717999999999998</v>
      </c>
      <c r="N552" s="160">
        <v>0.3357000000000001</v>
      </c>
      <c r="O552" s="160">
        <v>2.266468270933341</v>
      </c>
      <c r="P552" s="160">
        <v>0.27849999999999997</v>
      </c>
      <c r="Q552" s="146">
        <v>36.83587267351385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638.1293203315652</v>
      </c>
      <c r="E553" s="160">
        <v>-10</v>
      </c>
      <c r="F553" s="160">
        <v>-339.79999999999995</v>
      </c>
      <c r="G553" s="161">
        <v>638.1293203315652</v>
      </c>
      <c r="H553" s="160">
        <v>338.67799999999994</v>
      </c>
      <c r="I553" s="162">
        <v>53.07356819524082</v>
      </c>
      <c r="J553" s="161">
        <v>299.4513203315652</v>
      </c>
      <c r="K553" s="160">
        <v>21.54740000000004</v>
      </c>
      <c r="L553" s="160">
        <v>17.671400000000062</v>
      </c>
      <c r="M553" s="160">
        <v>9.080299999999966</v>
      </c>
      <c r="N553" s="160">
        <v>6.9577999999999065</v>
      </c>
      <c r="O553" s="160">
        <v>1.0903432546219172</v>
      </c>
      <c r="P553" s="160">
        <v>13.814224999999993</v>
      </c>
      <c r="Q553" s="146">
        <v>19.677026422514864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36.670042278371454</v>
      </c>
      <c r="E556" s="170">
        <v>0</v>
      </c>
      <c r="F556" s="160">
        <v>14.500000000000002</v>
      </c>
      <c r="G556" s="161">
        <v>28.67004227837145</v>
      </c>
      <c r="H556" s="160">
        <v>35.5908</v>
      </c>
      <c r="I556" s="162">
        <v>124.13933559787436</v>
      </c>
      <c r="J556" s="161">
        <v>-6.920757721628551</v>
      </c>
      <c r="K556" s="160">
        <v>0.6944000000000017</v>
      </c>
      <c r="L556" s="160">
        <v>0.13429999999999964</v>
      </c>
      <c r="M556" s="160">
        <v>0.08220000000000027</v>
      </c>
      <c r="N556" s="160">
        <v>12.0216</v>
      </c>
      <c r="O556" s="160">
        <v>41.930876429397664</v>
      </c>
      <c r="P556" s="160">
        <v>3.2331250000000002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318.1581480240978</v>
      </c>
      <c r="E557" s="170">
        <v>6</v>
      </c>
      <c r="F557" s="160">
        <v>225</v>
      </c>
      <c r="G557" s="161">
        <v>302.7581480240978</v>
      </c>
      <c r="H557" s="160">
        <v>191.56740000000002</v>
      </c>
      <c r="I557" s="162">
        <v>63.27406917046948</v>
      </c>
      <c r="J557" s="161">
        <v>111.19074802409779</v>
      </c>
      <c r="K557" s="160">
        <v>2.070800000000003</v>
      </c>
      <c r="L557" s="160">
        <v>2.019700000000002</v>
      </c>
      <c r="M557" s="160">
        <v>4.578200000000003</v>
      </c>
      <c r="N557" s="160">
        <v>1.407700000000002</v>
      </c>
      <c r="O557" s="160">
        <v>0.4649585846614299</v>
      </c>
      <c r="P557" s="160">
        <v>2.5191000000000026</v>
      </c>
      <c r="Q557" s="146">
        <v>42.13907666392667</v>
      </c>
      <c r="T557" s="130"/>
    </row>
    <row r="558" spans="1:21" ht="10.5" customHeight="1">
      <c r="A558" s="122"/>
      <c r="B558" s="171" t="s">
        <v>110</v>
      </c>
      <c r="C558" s="159"/>
      <c r="D558" s="160">
        <v>15.4</v>
      </c>
      <c r="E558" s="160"/>
      <c r="F558" s="160">
        <v>15.4</v>
      </c>
      <c r="G558" s="161">
        <v>15.4</v>
      </c>
      <c r="H558" s="160">
        <v>5.1</v>
      </c>
      <c r="I558" s="162">
        <v>33.11688311688311</v>
      </c>
      <c r="J558" s="161">
        <v>10.3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</v>
      </c>
      <c r="G559" s="161">
        <v>8</v>
      </c>
      <c r="H559" s="160">
        <v>4.4</v>
      </c>
      <c r="I559" s="162">
        <v>55.00000000000001</v>
      </c>
      <c r="J559" s="161">
        <v>3.5999999999999996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1008.3999999999997</v>
      </c>
      <c r="E560" s="174">
        <v>-4</v>
      </c>
      <c r="F560" s="177">
        <v>-76.99999999999994</v>
      </c>
      <c r="G560" s="185">
        <v>992.9999999999998</v>
      </c>
      <c r="H560" s="177">
        <v>575.3362</v>
      </c>
      <c r="I560" s="176">
        <v>57.93919436052367</v>
      </c>
      <c r="J560" s="185">
        <v>417.6637999999998</v>
      </c>
      <c r="K560" s="177">
        <v>24.312599999999975</v>
      </c>
      <c r="L560" s="177">
        <v>19.825400000000172</v>
      </c>
      <c r="M560" s="177">
        <v>13.740699999999947</v>
      </c>
      <c r="N560" s="177">
        <v>20.387100000000032</v>
      </c>
      <c r="O560" s="177">
        <v>2.021727489091634</v>
      </c>
      <c r="P560" s="186">
        <v>19.56645000000003</v>
      </c>
      <c r="Q560" s="153">
        <v>19.345916096174786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43355</v>
      </c>
      <c r="L565" s="151">
        <v>43362</v>
      </c>
      <c r="M565" s="151">
        <v>43369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9.325</v>
      </c>
      <c r="I568" s="162" t="s">
        <v>119</v>
      </c>
      <c r="J568" s="161">
        <v>-9.325</v>
      </c>
      <c r="K568" s="160">
        <v>0.02800000000000047</v>
      </c>
      <c r="L568" s="160">
        <v>0</v>
      </c>
      <c r="M568" s="160">
        <v>0.049999999999998934</v>
      </c>
      <c r="N568" s="160">
        <v>0</v>
      </c>
      <c r="O568" s="160" t="s">
        <v>42</v>
      </c>
      <c r="P568" s="160">
        <v>0.01949999999999985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14.748000000000001</v>
      </c>
      <c r="I572" s="162" t="s">
        <v>119</v>
      </c>
      <c r="J572" s="161">
        <v>-14.748000000000001</v>
      </c>
      <c r="K572" s="160">
        <v>1.532</v>
      </c>
      <c r="L572" s="160">
        <v>1.584999999999999</v>
      </c>
      <c r="M572" s="160">
        <v>0</v>
      </c>
      <c r="N572" s="160">
        <v>0.7380000000000013</v>
      </c>
      <c r="O572" s="160" t="s">
        <v>42</v>
      </c>
      <c r="P572" s="160">
        <v>0.9637500000000001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24.148</v>
      </c>
      <c r="I578" s="162" t="s">
        <v>119</v>
      </c>
      <c r="J578" s="161">
        <v>-24.148</v>
      </c>
      <c r="K578" s="160">
        <v>1.5600000000000005</v>
      </c>
      <c r="L578" s="160">
        <v>1.584999999999999</v>
      </c>
      <c r="M578" s="160">
        <v>0.049999999999998934</v>
      </c>
      <c r="N578" s="160">
        <v>0.7380000000000013</v>
      </c>
      <c r="O578" s="160" t="s">
        <v>42</v>
      </c>
      <c r="P578" s="166">
        <v>0.98325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0.909</v>
      </c>
      <c r="I580" s="162" t="s">
        <v>119</v>
      </c>
      <c r="J580" s="161">
        <v>-0.909</v>
      </c>
      <c r="K580" s="160">
        <v>0</v>
      </c>
      <c r="L580" s="160">
        <v>0</v>
      </c>
      <c r="M580" s="160">
        <v>0</v>
      </c>
      <c r="N580" s="160">
        <v>0.040000000000000036</v>
      </c>
      <c r="O580" s="160" t="s">
        <v>42</v>
      </c>
      <c r="P580" s="160">
        <v>0.010000000000000009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85.70899999999999</v>
      </c>
      <c r="I588" s="162" t="s">
        <v>119</v>
      </c>
      <c r="J588" s="161">
        <v>-85.70899999999999</v>
      </c>
      <c r="K588" s="160">
        <v>1.443999999999983</v>
      </c>
      <c r="L588" s="160">
        <v>2.582999999999993</v>
      </c>
      <c r="M588" s="160">
        <v>2.743000000000004</v>
      </c>
      <c r="N588" s="160">
        <v>4.920999999999987</v>
      </c>
      <c r="O588" s="160" t="s">
        <v>42</v>
      </c>
      <c r="P588" s="160">
        <v>2.9227499999999917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110.76599999999999</v>
      </c>
      <c r="I593" s="162" t="s">
        <v>119</v>
      </c>
      <c r="J593" s="161">
        <v>-110.76599999999999</v>
      </c>
      <c r="K593" s="160">
        <v>3.0039999999999853</v>
      </c>
      <c r="L593" s="160">
        <v>4.167999999999987</v>
      </c>
      <c r="M593" s="160">
        <v>2.793000000000001</v>
      </c>
      <c r="N593" s="160">
        <v>5.698999999999993</v>
      </c>
      <c r="O593" s="160" t="s">
        <v>42</v>
      </c>
      <c r="P593" s="160">
        <v>3.9159999999999915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110.76599999999999</v>
      </c>
      <c r="I600" s="176" t="e">
        <v>#DIV/0!</v>
      </c>
      <c r="J600" s="185">
        <v>-110.76599999999999</v>
      </c>
      <c r="K600" s="177">
        <v>3.0039999999999853</v>
      </c>
      <c r="L600" s="177">
        <v>4.167999999999987</v>
      </c>
      <c r="M600" s="177">
        <v>2.793000000000001</v>
      </c>
      <c r="N600" s="177">
        <v>5.698999999999993</v>
      </c>
      <c r="O600" s="177" t="s">
        <v>42</v>
      </c>
      <c r="P600" s="186">
        <v>3.9159999999999915</v>
      </c>
      <c r="Q600" s="153">
        <v>0</v>
      </c>
      <c r="T600" s="130"/>
    </row>
    <row r="601" spans="1:20" ht="10.5" customHeight="1">
      <c r="A601" s="122"/>
      <c r="B601" s="187" t="s">
        <v>263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262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43355</v>
      </c>
      <c r="L611" s="151">
        <v>43362</v>
      </c>
      <c r="M611" s="151">
        <v>43369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16.505</v>
      </c>
      <c r="I614" s="162">
        <v>32.04854368932039</v>
      </c>
      <c r="J614" s="161">
        <v>34.995000000000005</v>
      </c>
      <c r="K614" s="160">
        <v>0.8315000000000011</v>
      </c>
      <c r="L614" s="160">
        <v>0.35200000000000053</v>
      </c>
      <c r="M614" s="160">
        <v>0.42719999999999736</v>
      </c>
      <c r="N614" s="160">
        <v>0.2909999999999988</v>
      </c>
      <c r="O614" s="160">
        <v>0.5650485436893181</v>
      </c>
      <c r="P614" s="160">
        <v>0.4754249999999995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9.8</v>
      </c>
      <c r="D615" s="160">
        <v>14.600000000000001</v>
      </c>
      <c r="E615" s="160">
        <v>0</v>
      </c>
      <c r="F615" s="160">
        <v>4.800000000000001</v>
      </c>
      <c r="G615" s="161">
        <v>14.600000000000001</v>
      </c>
      <c r="H615" s="160">
        <v>2.5348</v>
      </c>
      <c r="I615" s="162">
        <v>17.361643835616437</v>
      </c>
      <c r="J615" s="161">
        <v>12.0652</v>
      </c>
      <c r="K615" s="160">
        <v>0.031000000000000166</v>
      </c>
      <c r="L615" s="160">
        <v>0.008999999999999925</v>
      </c>
      <c r="M615" s="160">
        <v>0.0030000000000001414</v>
      </c>
      <c r="N615" s="160">
        <v>0</v>
      </c>
      <c r="O615" s="160">
        <v>0</v>
      </c>
      <c r="P615" s="160">
        <v>0.010750000000000058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3.6220000000000003</v>
      </c>
      <c r="I616" s="162">
        <v>35.509803921568626</v>
      </c>
      <c r="J616" s="161">
        <v>6.578000000000001</v>
      </c>
      <c r="K616" s="160">
        <v>-1.5265566588595902E-16</v>
      </c>
      <c r="L616" s="160">
        <v>0.08699999999999959</v>
      </c>
      <c r="M616" s="160">
        <v>0.05400000000000012</v>
      </c>
      <c r="N616" s="160">
        <v>0.08600000000000049</v>
      </c>
      <c r="O616" s="160">
        <v>0.8431372549019656</v>
      </c>
      <c r="P616" s="160">
        <v>0.056750000000000016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30.5</v>
      </c>
      <c r="D617" s="160">
        <v>35.7</v>
      </c>
      <c r="E617" s="160">
        <v>0</v>
      </c>
      <c r="F617" s="160">
        <v>5.200000000000003</v>
      </c>
      <c r="G617" s="161">
        <v>35.7</v>
      </c>
      <c r="H617" s="160">
        <v>8.407</v>
      </c>
      <c r="I617" s="162">
        <v>23.549019607843135</v>
      </c>
      <c r="J617" s="161">
        <v>27.293000000000003</v>
      </c>
      <c r="K617" s="160">
        <v>0.2900000000000006</v>
      </c>
      <c r="L617" s="160">
        <v>0.40900000000000003</v>
      </c>
      <c r="M617" s="160">
        <v>0.15900000000000059</v>
      </c>
      <c r="N617" s="160">
        <v>0.24499999999999977</v>
      </c>
      <c r="O617" s="160">
        <v>0.6862745098039209</v>
      </c>
      <c r="P617" s="160">
        <v>0.2757500000000003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139.98549858943034</v>
      </c>
      <c r="D618" s="160">
        <v>91.08549858943033</v>
      </c>
      <c r="E618" s="160">
        <v>0</v>
      </c>
      <c r="F618" s="160">
        <v>-48.900000000000006</v>
      </c>
      <c r="G618" s="161">
        <v>91.08549858943033</v>
      </c>
      <c r="H618" s="160">
        <v>35.4329</v>
      </c>
      <c r="I618" s="162">
        <v>38.90070378789327</v>
      </c>
      <c r="J618" s="161">
        <v>55.65259858943033</v>
      </c>
      <c r="K618" s="160">
        <v>1.0925000000000011</v>
      </c>
      <c r="L618" s="160">
        <v>4.1</v>
      </c>
      <c r="M618" s="160">
        <v>2.3829999999999956</v>
      </c>
      <c r="N618" s="160">
        <v>6.093199999999999</v>
      </c>
      <c r="O618" s="160">
        <v>6.68953905326381</v>
      </c>
      <c r="P618" s="160">
        <v>3.4171749999999985</v>
      </c>
      <c r="Q618" s="146">
        <v>14.286142380601039</v>
      </c>
      <c r="T618" s="130"/>
    </row>
    <row r="619" spans="1:20" ht="10.5" customHeight="1">
      <c r="A619" s="122"/>
      <c r="B619" s="158" t="s">
        <v>85</v>
      </c>
      <c r="C619" s="159">
        <v>3.4</v>
      </c>
      <c r="D619" s="160">
        <v>0.5000000000000004</v>
      </c>
      <c r="E619" s="160">
        <v>0</v>
      </c>
      <c r="F619" s="160">
        <v>-2.8999999999999995</v>
      </c>
      <c r="G619" s="161">
        <v>0.5000000000000004</v>
      </c>
      <c r="H619" s="160">
        <v>0.22769999999999999</v>
      </c>
      <c r="I619" s="162">
        <v>45.53999999999996</v>
      </c>
      <c r="J619" s="161">
        <v>0.27230000000000043</v>
      </c>
      <c r="K619" s="160">
        <v>0</v>
      </c>
      <c r="L619" s="160">
        <v>0.11699999999999999</v>
      </c>
      <c r="M619" s="160">
        <v>0</v>
      </c>
      <c r="N619" s="160">
        <v>0</v>
      </c>
      <c r="O619" s="160">
        <v>0</v>
      </c>
      <c r="P619" s="160">
        <v>0.029249999999999998</v>
      </c>
      <c r="Q619" s="146">
        <v>7.309401709401724</v>
      </c>
      <c r="T619" s="130"/>
    </row>
    <row r="620" spans="1:20" ht="10.5" customHeight="1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0.907</v>
      </c>
      <c r="I620" s="162">
        <v>50.38888888888889</v>
      </c>
      <c r="J620" s="161">
        <v>0.8929999999999998</v>
      </c>
      <c r="K620" s="160">
        <v>0.11600000000000005</v>
      </c>
      <c r="L620" s="160">
        <v>0.012000000000000038</v>
      </c>
      <c r="M620" s="160">
        <v>0.03500000000000006</v>
      </c>
      <c r="N620" s="160">
        <v>0.097</v>
      </c>
      <c r="O620" s="160">
        <v>5.388888888888889</v>
      </c>
      <c r="P620" s="160">
        <v>0.06500000000000003</v>
      </c>
      <c r="Q620" s="146">
        <v>11.738461538461529</v>
      </c>
      <c r="T620" s="130"/>
    </row>
    <row r="621" spans="1:20" ht="10.5" customHeight="1">
      <c r="A621" s="122"/>
      <c r="B621" s="158" t="s">
        <v>87</v>
      </c>
      <c r="C621" s="159">
        <v>2.3</v>
      </c>
      <c r="D621" s="160">
        <v>2.3</v>
      </c>
      <c r="E621" s="160">
        <v>0</v>
      </c>
      <c r="F621" s="160">
        <v>0</v>
      </c>
      <c r="G621" s="161">
        <v>2.3</v>
      </c>
      <c r="H621" s="160">
        <v>0.7356</v>
      </c>
      <c r="I621" s="162">
        <v>31.98260869565218</v>
      </c>
      <c r="J621" s="161">
        <v>1.5643999999999998</v>
      </c>
      <c r="K621" s="160">
        <v>0</v>
      </c>
      <c r="L621" s="160">
        <v>0.03600000000000008</v>
      </c>
      <c r="M621" s="160">
        <v>0</v>
      </c>
      <c r="N621" s="160">
        <v>0</v>
      </c>
      <c r="O621" s="160">
        <v>0</v>
      </c>
      <c r="P621" s="160">
        <v>0.00900000000000002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</v>
      </c>
      <c r="D623" s="160">
        <v>0.2999999999999998</v>
      </c>
      <c r="E623" s="160">
        <v>0</v>
      </c>
      <c r="F623" s="160">
        <v>-2.5</v>
      </c>
      <c r="G623" s="161">
        <v>0.2999999999999998</v>
      </c>
      <c r="H623" s="160">
        <v>0.133</v>
      </c>
      <c r="I623" s="162">
        <v>44.333333333333364</v>
      </c>
      <c r="J623" s="161">
        <v>0.16699999999999982</v>
      </c>
      <c r="K623" s="160">
        <v>0</v>
      </c>
      <c r="L623" s="160">
        <v>0.021000000000000005</v>
      </c>
      <c r="M623" s="160">
        <v>0</v>
      </c>
      <c r="N623" s="160">
        <v>0</v>
      </c>
      <c r="O623" s="160">
        <v>0</v>
      </c>
      <c r="P623" s="160">
        <v>0.005250000000000001</v>
      </c>
      <c r="Q623" s="146">
        <v>29.809523809523768</v>
      </c>
      <c r="T623" s="130"/>
    </row>
    <row r="624" spans="1:20" ht="10.5" customHeight="1">
      <c r="A624" s="122"/>
      <c r="B624" s="165" t="s">
        <v>91</v>
      </c>
      <c r="C624" s="159">
        <v>266.1854985894303</v>
      </c>
      <c r="D624" s="160">
        <v>207.98549858943036</v>
      </c>
      <c r="E624" s="160">
        <v>0</v>
      </c>
      <c r="F624" s="160">
        <v>-58.19999999999996</v>
      </c>
      <c r="G624" s="161">
        <v>207.98549858943036</v>
      </c>
      <c r="H624" s="160">
        <v>68.505</v>
      </c>
      <c r="I624" s="162">
        <v>32.93739249351751</v>
      </c>
      <c r="J624" s="161">
        <v>139.48049858943037</v>
      </c>
      <c r="K624" s="160">
        <v>2.361000000000003</v>
      </c>
      <c r="L624" s="160">
        <v>5.143000000000001</v>
      </c>
      <c r="M624" s="160">
        <v>3.061199999999994</v>
      </c>
      <c r="N624" s="160">
        <v>6.812199999999998</v>
      </c>
      <c r="O624" s="160">
        <v>3.275324503968176</v>
      </c>
      <c r="P624" s="166">
        <v>4.3443499999999995</v>
      </c>
      <c r="Q624" s="146">
        <v>30.10618356933267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30.430406047904874</v>
      </c>
      <c r="D626" s="160">
        <v>11.530406047904876</v>
      </c>
      <c r="E626" s="160">
        <v>-5.5</v>
      </c>
      <c r="F626" s="160">
        <v>-18.9</v>
      </c>
      <c r="G626" s="161">
        <v>11.530406047904876</v>
      </c>
      <c r="H626" s="160">
        <v>3.4892999847412094</v>
      </c>
      <c r="I626" s="162">
        <v>30.261726865856822</v>
      </c>
      <c r="J626" s="161">
        <v>8.041106063163667</v>
      </c>
      <c r="K626" s="160">
        <v>0.34769999237059973</v>
      </c>
      <c r="L626" s="160">
        <v>0.33090000000000025</v>
      </c>
      <c r="M626" s="160">
        <v>0.022099999999999675</v>
      </c>
      <c r="N626" s="160">
        <v>0.23740000457763943</v>
      </c>
      <c r="O626" s="160">
        <v>2.0589041148362335</v>
      </c>
      <c r="P626" s="160">
        <v>0.23452499923705977</v>
      </c>
      <c r="Q626" s="146">
        <v>32.28677577794448</v>
      </c>
      <c r="T626" s="130"/>
    </row>
    <row r="627" spans="1:20" ht="10.5" customHeight="1">
      <c r="A627" s="122"/>
      <c r="B627" s="158" t="s">
        <v>93</v>
      </c>
      <c r="C627" s="159">
        <v>69.99223891104833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3.4365999999999994</v>
      </c>
      <c r="I627" s="162">
        <v>20.106201521549053</v>
      </c>
      <c r="J627" s="161">
        <v>13.655638911048335</v>
      </c>
      <c r="K627" s="160">
        <v>0.18619999999999987</v>
      </c>
      <c r="L627" s="160">
        <v>0</v>
      </c>
      <c r="M627" s="160">
        <v>0.028299999999999603</v>
      </c>
      <c r="N627" s="160">
        <v>-0.011000000000000287</v>
      </c>
      <c r="O627" s="160">
        <v>-0.06435669462173235</v>
      </c>
      <c r="P627" s="160">
        <v>0.050874999999999795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0.5163874397810838</v>
      </c>
      <c r="D629" s="160">
        <v>0.5163874397810838</v>
      </c>
      <c r="E629" s="160">
        <v>0</v>
      </c>
      <c r="F629" s="160">
        <v>0</v>
      </c>
      <c r="G629" s="161">
        <v>0.5163874397810838</v>
      </c>
      <c r="H629" s="160">
        <v>0.0852</v>
      </c>
      <c r="I629" s="162">
        <v>16.499239415296294</v>
      </c>
      <c r="J629" s="161">
        <v>0.4311874397810838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13.683579267769478</v>
      </c>
      <c r="D630" s="160">
        <v>11.583579267769476</v>
      </c>
      <c r="E630" s="160">
        <v>5.499999999999999</v>
      </c>
      <c r="F630" s="160">
        <v>-2.1000000000000014</v>
      </c>
      <c r="G630" s="161">
        <v>11.583579267769476</v>
      </c>
      <c r="H630" s="160">
        <v>8.0426</v>
      </c>
      <c r="I630" s="162">
        <v>69.43104384305452</v>
      </c>
      <c r="J630" s="161">
        <v>3.540979267769476</v>
      </c>
      <c r="K630" s="160">
        <v>1.8256999999999997</v>
      </c>
      <c r="L630" s="160">
        <v>0.41589999999999994</v>
      </c>
      <c r="M630" s="160">
        <v>0.42680000000000073</v>
      </c>
      <c r="N630" s="160">
        <v>0.06529999999999991</v>
      </c>
      <c r="O630" s="160">
        <v>0.5637290382403022</v>
      </c>
      <c r="P630" s="160">
        <v>0.683425</v>
      </c>
      <c r="Q630" s="146">
        <v>3.1812258371722955</v>
      </c>
      <c r="T630" s="130"/>
    </row>
    <row r="631" spans="1:20" ht="10.5" customHeight="1">
      <c r="A631" s="122"/>
      <c r="B631" s="158" t="s">
        <v>97</v>
      </c>
      <c r="C631" s="159">
        <v>6.725785120422996</v>
      </c>
      <c r="D631" s="160">
        <v>1.8257851204229958</v>
      </c>
      <c r="E631" s="160">
        <v>0</v>
      </c>
      <c r="F631" s="160">
        <v>-4.9</v>
      </c>
      <c r="G631" s="161">
        <v>1.8257851204229958</v>
      </c>
      <c r="H631" s="160">
        <v>1.1362</v>
      </c>
      <c r="I631" s="162">
        <v>62.230762387677174</v>
      </c>
      <c r="J631" s="161">
        <v>0.6895851204229957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112.70155873222153</v>
      </c>
      <c r="D632" s="160">
        <v>5.101558732221534</v>
      </c>
      <c r="E632" s="160">
        <v>0</v>
      </c>
      <c r="F632" s="160">
        <v>-107.6</v>
      </c>
      <c r="G632" s="161">
        <v>5.101558732221534</v>
      </c>
      <c r="H632" s="160">
        <v>0.4402</v>
      </c>
      <c r="I632" s="162">
        <v>8.628735316123857</v>
      </c>
      <c r="J632" s="161">
        <v>4.661358732221534</v>
      </c>
      <c r="K632" s="160">
        <v>0.05609999999999998</v>
      </c>
      <c r="L632" s="160">
        <v>0</v>
      </c>
      <c r="M632" s="160">
        <v>0</v>
      </c>
      <c r="N632" s="160">
        <v>0.0030000000000000027</v>
      </c>
      <c r="O632" s="160">
        <v>0.05880555644791366</v>
      </c>
      <c r="P632" s="160">
        <v>0.014774999999999996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36.55983020484005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0.026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321.5027512910891</v>
      </c>
      <c r="D634" s="160">
        <v>322.5027512910891</v>
      </c>
      <c r="E634" s="160">
        <v>0</v>
      </c>
      <c r="F634" s="160">
        <v>1</v>
      </c>
      <c r="G634" s="161">
        <v>322.5027512910891</v>
      </c>
      <c r="H634" s="160">
        <v>93.2721</v>
      </c>
      <c r="I634" s="162">
        <v>28.921334663533813</v>
      </c>
      <c r="J634" s="161">
        <v>229.23065129108912</v>
      </c>
      <c r="K634" s="160">
        <v>4.104499999999991</v>
      </c>
      <c r="L634" s="160">
        <v>7.973100000000009</v>
      </c>
      <c r="M634" s="160">
        <v>3.654299999999985</v>
      </c>
      <c r="N634" s="160">
        <v>3.511400000000002</v>
      </c>
      <c r="O634" s="160">
        <v>1.0887969128767625</v>
      </c>
      <c r="P634" s="160">
        <v>4.810824999999997</v>
      </c>
      <c r="Q634" s="146">
        <v>45.64892742743485</v>
      </c>
      <c r="T634" s="130"/>
    </row>
    <row r="635" spans="1:20" ht="10.5" customHeight="1">
      <c r="A635" s="122"/>
      <c r="B635" s="158" t="s">
        <v>101</v>
      </c>
      <c r="C635" s="159">
        <v>137.7463495616041</v>
      </c>
      <c r="D635" s="160">
        <v>157.6463495616041</v>
      </c>
      <c r="E635" s="160">
        <v>-4</v>
      </c>
      <c r="F635" s="160">
        <v>19.900000000000006</v>
      </c>
      <c r="G635" s="161">
        <v>157.6463495616041</v>
      </c>
      <c r="H635" s="160">
        <v>73.96289999999999</v>
      </c>
      <c r="I635" s="162">
        <v>46.916976007171804</v>
      </c>
      <c r="J635" s="161">
        <v>83.6834495616041</v>
      </c>
      <c r="K635" s="160">
        <v>5.3802</v>
      </c>
      <c r="L635" s="160">
        <v>6.2111</v>
      </c>
      <c r="M635" s="160">
        <v>5.521799999999999</v>
      </c>
      <c r="N635" s="160">
        <v>0.9183999999999912</v>
      </c>
      <c r="O635" s="160">
        <v>0.5825697851894149</v>
      </c>
      <c r="P635" s="160">
        <v>4.507874999999998</v>
      </c>
      <c r="Q635" s="146">
        <v>16.56383541282847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55.76984349635705</v>
      </c>
      <c r="D638" s="160">
        <v>60.76984349635705</v>
      </c>
      <c r="E638" s="160">
        <v>0</v>
      </c>
      <c r="F638" s="160">
        <v>5</v>
      </c>
      <c r="G638" s="161">
        <v>60.76984349635705</v>
      </c>
      <c r="H638" s="160">
        <v>17.7503</v>
      </c>
      <c r="I638" s="162">
        <v>29.209059919767725</v>
      </c>
      <c r="J638" s="161">
        <v>43.019543496357045</v>
      </c>
      <c r="K638" s="160">
        <v>1.090700000000001</v>
      </c>
      <c r="L638" s="160">
        <v>0.9990999999999985</v>
      </c>
      <c r="M638" s="160">
        <v>0.6950999999999983</v>
      </c>
      <c r="N638" s="160">
        <v>0.4770999999999992</v>
      </c>
      <c r="O638" s="160">
        <v>0.7850933498431665</v>
      </c>
      <c r="P638" s="160">
        <v>0.8154999999999992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1077.633600651523</v>
      </c>
      <c r="D639" s="160">
        <v>833.733600651523</v>
      </c>
      <c r="E639" s="160">
        <v>-4</v>
      </c>
      <c r="F639" s="160">
        <v>-243.89999999999998</v>
      </c>
      <c r="G639" s="161">
        <v>833.733600651523</v>
      </c>
      <c r="H639" s="160">
        <v>270.1463999847412</v>
      </c>
      <c r="I639" s="162">
        <v>32.402004641966535</v>
      </c>
      <c r="J639" s="161">
        <v>563.5872006667819</v>
      </c>
      <c r="K639" s="160">
        <v>15.352099992370626</v>
      </c>
      <c r="L639" s="160">
        <v>21.07309999999996</v>
      </c>
      <c r="M639" s="160">
        <v>13.409599999999998</v>
      </c>
      <c r="N639" s="160">
        <v>12.013800004577647</v>
      </c>
      <c r="O639" s="160">
        <v>1.4409638756539782</v>
      </c>
      <c r="P639" s="160">
        <v>15.462149999237058</v>
      </c>
      <c r="Q639" s="146">
        <v>34.44947181954584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0.9061619185537225</v>
      </c>
      <c r="D642" s="159">
        <v>0.6061619185537226</v>
      </c>
      <c r="E642" s="170">
        <v>0</v>
      </c>
      <c r="F642" s="160">
        <v>-0.29999999999999993</v>
      </c>
      <c r="G642" s="161">
        <v>0.6061619185537226</v>
      </c>
      <c r="H642" s="160">
        <v>1.0007</v>
      </c>
      <c r="I642" s="162">
        <v>165.08790297939353</v>
      </c>
      <c r="J642" s="161">
        <v>-0.39453808144627733</v>
      </c>
      <c r="K642" s="160">
        <v>0.04329999999999998</v>
      </c>
      <c r="L642" s="160">
        <v>0.01570000000000002</v>
      </c>
      <c r="M642" s="160">
        <v>0.2489</v>
      </c>
      <c r="N642" s="160">
        <v>0.08429999999999993</v>
      </c>
      <c r="O642" s="160">
        <v>13.907175198523896</v>
      </c>
      <c r="P642" s="160">
        <v>0.09804999999999998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18.460237429922607</v>
      </c>
      <c r="D643" s="159">
        <v>40.76023742992261</v>
      </c>
      <c r="E643" s="170">
        <v>0</v>
      </c>
      <c r="F643" s="160">
        <v>22.300000000000004</v>
      </c>
      <c r="G643" s="161">
        <v>40.76023742992261</v>
      </c>
      <c r="H643" s="160">
        <v>7.4775</v>
      </c>
      <c r="I643" s="162">
        <v>18.345084502649808</v>
      </c>
      <c r="J643" s="161">
        <v>33.28273742992261</v>
      </c>
      <c r="K643" s="160">
        <v>0.22519999999999962</v>
      </c>
      <c r="L643" s="160">
        <v>0.21509999999999965</v>
      </c>
      <c r="M643" s="160">
        <v>0.12409999999999949</v>
      </c>
      <c r="N643" s="160">
        <v>0.087700000000001</v>
      </c>
      <c r="O643" s="160">
        <v>0.21516067012803836</v>
      </c>
      <c r="P643" s="160">
        <v>0.16302499999999992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1096.9999999999993</v>
      </c>
      <c r="D646" s="173">
        <v>875.0999999999993</v>
      </c>
      <c r="E646" s="174">
        <v>-4</v>
      </c>
      <c r="F646" s="177">
        <v>-221.89999999999998</v>
      </c>
      <c r="G646" s="185">
        <v>875.0999999999993</v>
      </c>
      <c r="H646" s="177">
        <v>278.6245999847412</v>
      </c>
      <c r="I646" s="176">
        <v>31.839172664237392</v>
      </c>
      <c r="J646" s="185">
        <v>596.4754000152582</v>
      </c>
      <c r="K646" s="177">
        <v>15.620599992370629</v>
      </c>
      <c r="L646" s="177">
        <v>21.30389999999997</v>
      </c>
      <c r="M646" s="177">
        <v>13.782599999999988</v>
      </c>
      <c r="N646" s="177">
        <v>12.185800004577679</v>
      </c>
      <c r="O646" s="177">
        <v>1.3925037143843777</v>
      </c>
      <c r="P646" s="186">
        <v>15.723224999237067</v>
      </c>
      <c r="Q646" s="153">
        <v>35.935945077692445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43355</v>
      </c>
      <c r="L651" s="151">
        <v>43362</v>
      </c>
      <c r="M651" s="151">
        <v>43369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263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262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43355</v>
      </c>
      <c r="L697" s="151">
        <v>43362</v>
      </c>
      <c r="M697" s="151">
        <v>43369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-4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-4.000000000000057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-4.000000000000057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263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262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43355</v>
      </c>
      <c r="L743" s="151">
        <v>43362</v>
      </c>
      <c r="M743" s="151">
        <v>43369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32.343</v>
      </c>
      <c r="I746" s="162" t="s">
        <v>119</v>
      </c>
      <c r="J746" s="161">
        <v>-32.343</v>
      </c>
      <c r="K746" s="160">
        <v>0</v>
      </c>
      <c r="L746" s="160">
        <v>2.4570000000000007</v>
      </c>
      <c r="M746" s="160">
        <v>0</v>
      </c>
      <c r="N746" s="160">
        <v>0.5690000000000026</v>
      </c>
      <c r="O746" s="160" t="s">
        <v>42</v>
      </c>
      <c r="P746" s="160">
        <v>0.7565000000000008</v>
      </c>
      <c r="Q746" s="146" t="s">
        <v>260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260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260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260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260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260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260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40.711000000000006</v>
      </c>
      <c r="I756" s="162" t="s">
        <v>119</v>
      </c>
      <c r="J756" s="161">
        <v>-40.711000000000006</v>
      </c>
      <c r="K756" s="160">
        <v>0</v>
      </c>
      <c r="L756" s="160">
        <v>2.4570000000000007</v>
      </c>
      <c r="M756" s="160">
        <v>0</v>
      </c>
      <c r="N756" s="160">
        <v>0.5690000000000026</v>
      </c>
      <c r="O756" s="160" t="s">
        <v>42</v>
      </c>
      <c r="P756" s="166">
        <v>0.7565000000000008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260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260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260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260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260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260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260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260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260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260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260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260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260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44.434000000000005</v>
      </c>
      <c r="I771" s="162" t="s">
        <v>119</v>
      </c>
      <c r="J771" s="161">
        <v>-44.434000000000005</v>
      </c>
      <c r="K771" s="160">
        <v>0</v>
      </c>
      <c r="L771" s="160">
        <v>2.4570000000000007</v>
      </c>
      <c r="M771" s="160">
        <v>0</v>
      </c>
      <c r="N771" s="160">
        <v>0.5690000000000026</v>
      </c>
      <c r="O771" s="160" t="s">
        <v>42</v>
      </c>
      <c r="P771" s="160">
        <v>0.7565000000000008</v>
      </c>
      <c r="Q771" s="146" t="s">
        <v>260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260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260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44.434000000000005</v>
      </c>
      <c r="I778" s="176">
        <v>98.74222222222222</v>
      </c>
      <c r="J778" s="185">
        <v>0.5659999999999954</v>
      </c>
      <c r="K778" s="177">
        <v>0</v>
      </c>
      <c r="L778" s="177">
        <v>2.4570000000000007</v>
      </c>
      <c r="M778" s="177">
        <v>0</v>
      </c>
      <c r="N778" s="177">
        <v>0.5690000000000026</v>
      </c>
      <c r="O778" s="177" t="s">
        <v>42</v>
      </c>
      <c r="P778" s="177">
        <v>0.7565000000000008</v>
      </c>
      <c r="Q778" s="153" t="s">
        <v>260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43355</v>
      </c>
      <c r="L783" s="151">
        <v>43362</v>
      </c>
      <c r="M783" s="151">
        <v>43369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106.0071</v>
      </c>
      <c r="I786" s="162" t="s">
        <v>119</v>
      </c>
      <c r="J786" s="161">
        <v>-106.0071</v>
      </c>
      <c r="K786" s="160">
        <v>0.8400000000000034</v>
      </c>
      <c r="L786" s="160">
        <v>3.506999999999991</v>
      </c>
      <c r="M786" s="160">
        <v>1.2190000000000083</v>
      </c>
      <c r="N786" s="160">
        <v>2.131999999999991</v>
      </c>
      <c r="O786" s="160" t="s">
        <v>42</v>
      </c>
      <c r="P786" s="160">
        <v>1.9244999999999983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7.756</v>
      </c>
      <c r="I788" s="162" t="s">
        <v>119</v>
      </c>
      <c r="J788" s="161">
        <v>-7.756</v>
      </c>
      <c r="K788" s="160">
        <v>0.09199999999999964</v>
      </c>
      <c r="L788" s="160">
        <v>0.23300000000000054</v>
      </c>
      <c r="M788" s="160">
        <v>0</v>
      </c>
      <c r="N788" s="160">
        <v>0</v>
      </c>
      <c r="O788" s="160" t="s">
        <v>42</v>
      </c>
      <c r="P788" s="160">
        <v>0.08125000000000004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9.376</v>
      </c>
      <c r="I792" s="162" t="s">
        <v>119</v>
      </c>
      <c r="J792" s="161">
        <v>-9.376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132.9639</v>
      </c>
      <c r="I796" s="162" t="s">
        <v>119</v>
      </c>
      <c r="J796" s="161">
        <v>-132.9639</v>
      </c>
      <c r="K796" s="160">
        <v>0.932000000000003</v>
      </c>
      <c r="L796" s="160">
        <v>3.7399999999999913</v>
      </c>
      <c r="M796" s="160">
        <v>1.2190000000000083</v>
      </c>
      <c r="N796" s="160">
        <v>2.131999999999991</v>
      </c>
      <c r="O796" s="160" t="s">
        <v>42</v>
      </c>
      <c r="P796" s="166">
        <v>2.005749999999998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3.337</v>
      </c>
      <c r="I798" s="162" t="s">
        <v>119</v>
      </c>
      <c r="J798" s="161">
        <v>-3.337</v>
      </c>
      <c r="K798" s="160">
        <v>0</v>
      </c>
      <c r="L798" s="160">
        <v>0</v>
      </c>
      <c r="M798" s="160">
        <v>0</v>
      </c>
      <c r="N798" s="160">
        <v>0.5220000000000002</v>
      </c>
      <c r="O798" s="160" t="s">
        <v>42</v>
      </c>
      <c r="P798" s="160">
        <v>0.13050000000000006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</v>
      </c>
      <c r="I801" s="162" t="s">
        <v>119</v>
      </c>
      <c r="J801" s="161">
        <v>-1.6446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4.2467</v>
      </c>
      <c r="I802" s="162" t="s">
        <v>119</v>
      </c>
      <c r="J802" s="161">
        <v>-4.2467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147.25809999999998</v>
      </c>
      <c r="I811" s="162" t="s">
        <v>119</v>
      </c>
      <c r="J811" s="161">
        <v>-147.25809999999998</v>
      </c>
      <c r="K811" s="160">
        <v>0.9320000000000164</v>
      </c>
      <c r="L811" s="160">
        <v>3.7399999999999807</v>
      </c>
      <c r="M811" s="160">
        <v>1.218999999999994</v>
      </c>
      <c r="N811" s="160">
        <v>2.6539999999999964</v>
      </c>
      <c r="O811" s="160" t="s">
        <v>42</v>
      </c>
      <c r="P811" s="160">
        <v>2.136249999999997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147.25809999999998</v>
      </c>
      <c r="I818" s="176" t="s">
        <v>119</v>
      </c>
      <c r="J818" s="185">
        <v>-147.25809999999998</v>
      </c>
      <c r="K818" s="177">
        <v>0.9320000000000164</v>
      </c>
      <c r="L818" s="177">
        <v>3.7399999999999807</v>
      </c>
      <c r="M818" s="177">
        <v>1.218999999999994</v>
      </c>
      <c r="N818" s="177">
        <v>2.6539999999999964</v>
      </c>
      <c r="O818" s="177" t="s">
        <v>42</v>
      </c>
      <c r="P818" s="186">
        <v>2.136249999999997</v>
      </c>
      <c r="Q818" s="153">
        <v>0</v>
      </c>
      <c r="T818" s="130"/>
    </row>
    <row r="819" spans="1:20" ht="10.5" customHeight="1">
      <c r="A819" s="122"/>
      <c r="B819" s="187" t="s">
        <v>263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262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43355</v>
      </c>
      <c r="L829" s="151">
        <v>43362</v>
      </c>
      <c r="M829" s="151">
        <v>43369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1747.1550000000002</v>
      </c>
      <c r="I832" s="162">
        <v>73.46543604406695</v>
      </c>
      <c r="J832" s="161">
        <v>631.0450000000001</v>
      </c>
      <c r="K832" s="160">
        <v>0</v>
      </c>
      <c r="L832" s="160">
        <v>79.95899999999983</v>
      </c>
      <c r="M832" s="160">
        <v>0</v>
      </c>
      <c r="N832" s="160">
        <v>14.164000000000215</v>
      </c>
      <c r="O832" s="160">
        <v>0.5955764864183085</v>
      </c>
      <c r="P832" s="160">
        <v>23.530750000000012</v>
      </c>
      <c r="Q832" s="146">
        <v>24.817887232663633</v>
      </c>
      <c r="T832" s="130"/>
    </row>
    <row r="833" spans="1:20" ht="10.5" customHeight="1">
      <c r="A833" s="122"/>
      <c r="B833" s="158" t="s">
        <v>81</v>
      </c>
      <c r="C833" s="159">
        <v>286.6</v>
      </c>
      <c r="D833" s="197">
        <v>157.7</v>
      </c>
      <c r="E833" s="160">
        <v>0</v>
      </c>
      <c r="F833" s="160">
        <v>-128.90000000000003</v>
      </c>
      <c r="G833" s="161">
        <v>157.7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65.574</v>
      </c>
      <c r="I835" s="162">
        <v>53.61733442354864</v>
      </c>
      <c r="J835" s="161">
        <v>56.72600000000001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</v>
      </c>
      <c r="G842" s="161">
        <v>3486</v>
      </c>
      <c r="H842" s="160">
        <v>2505.598</v>
      </c>
      <c r="I842" s="162">
        <v>71.87601835915089</v>
      </c>
      <c r="J842" s="161">
        <v>980.402</v>
      </c>
      <c r="K842" s="160">
        <v>0</v>
      </c>
      <c r="L842" s="160">
        <v>79.95899999999983</v>
      </c>
      <c r="M842" s="160">
        <v>0</v>
      </c>
      <c r="N842" s="160">
        <v>14.164000000000215</v>
      </c>
      <c r="O842" s="160">
        <v>0.40631095811819323</v>
      </c>
      <c r="P842" s="166">
        <v>23.530750000000012</v>
      </c>
      <c r="Q842" s="146">
        <v>39.664715319316194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325.8</v>
      </c>
      <c r="D844" s="197">
        <v>616.7</v>
      </c>
      <c r="E844" s="160">
        <v>0</v>
      </c>
      <c r="F844" s="160">
        <v>290.90000000000003</v>
      </c>
      <c r="G844" s="161">
        <v>616.7</v>
      </c>
      <c r="H844" s="160">
        <v>613.682</v>
      </c>
      <c r="I844" s="162">
        <v>99.51062104751095</v>
      </c>
      <c r="J844" s="161">
        <v>3.018000000000029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</v>
      </c>
      <c r="D845" s="197">
        <v>0.5</v>
      </c>
      <c r="E845" s="160">
        <v>0</v>
      </c>
      <c r="F845" s="160">
        <v>-154.8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</v>
      </c>
      <c r="D847" s="197">
        <v>94.69999999999999</v>
      </c>
      <c r="E847" s="160">
        <v>0</v>
      </c>
      <c r="F847" s="160">
        <v>-336.2</v>
      </c>
      <c r="G847" s="161">
        <v>94.69999999999999</v>
      </c>
      <c r="H847" s="160">
        <v>0</v>
      </c>
      <c r="I847" s="162">
        <v>0</v>
      </c>
      <c r="J847" s="161">
        <v>94.69999999999999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33.3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4137.599999999999</v>
      </c>
      <c r="D857" s="198">
        <v>4241.900000000001</v>
      </c>
      <c r="E857" s="160">
        <v>0</v>
      </c>
      <c r="F857" s="160">
        <v>104.30000000000109</v>
      </c>
      <c r="G857" s="161">
        <v>4241.900000000001</v>
      </c>
      <c r="H857" s="160">
        <v>3119.2799999999997</v>
      </c>
      <c r="I857" s="162">
        <v>73.53497253589192</v>
      </c>
      <c r="J857" s="161">
        <v>1122.6200000000008</v>
      </c>
      <c r="K857" s="160">
        <v>0</v>
      </c>
      <c r="L857" s="160">
        <v>79.95899999999983</v>
      </c>
      <c r="M857" s="160">
        <v>0</v>
      </c>
      <c r="N857" s="160">
        <v>14.16399999999976</v>
      </c>
      <c r="O857" s="160">
        <v>0.33390697564769933</v>
      </c>
      <c r="P857" s="160">
        <v>23.530749999999898</v>
      </c>
      <c r="Q857" s="146">
        <v>45.70863657129525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4245.03</v>
      </c>
      <c r="D864" s="175">
        <v>4245.030000000001</v>
      </c>
      <c r="E864" s="174">
        <v>0</v>
      </c>
      <c r="F864" s="177">
        <v>0</v>
      </c>
      <c r="G864" s="185">
        <v>4245.030000000001</v>
      </c>
      <c r="H864" s="177">
        <v>3119.2799999999997</v>
      </c>
      <c r="I864" s="176">
        <v>73.48075278619937</v>
      </c>
      <c r="J864" s="185">
        <v>1125.750000000001</v>
      </c>
      <c r="K864" s="177">
        <v>0</v>
      </c>
      <c r="L864" s="177">
        <v>79.95899999999983</v>
      </c>
      <c r="M864" s="177">
        <v>0</v>
      </c>
      <c r="N864" s="177">
        <v>14.16399999999976</v>
      </c>
      <c r="O864" s="177">
        <v>0.3336607750710774</v>
      </c>
      <c r="P864" s="177">
        <v>23.530749999999898</v>
      </c>
      <c r="Q864" s="153">
        <v>45.84165400592866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43355</v>
      </c>
      <c r="L869" s="151">
        <v>43362</v>
      </c>
      <c r="M869" s="151">
        <v>43369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1814.2</v>
      </c>
      <c r="D872" s="197">
        <v>2048.2</v>
      </c>
      <c r="E872" s="160">
        <v>0</v>
      </c>
      <c r="F872" s="160">
        <v>233.99999999999977</v>
      </c>
      <c r="G872" s="161">
        <v>2048.2</v>
      </c>
      <c r="H872" s="160">
        <v>1235.2791</v>
      </c>
      <c r="I872" s="162">
        <v>60.310472610096674</v>
      </c>
      <c r="J872" s="161">
        <v>812.9208999999998</v>
      </c>
      <c r="K872" s="160">
        <v>4.41599999999994</v>
      </c>
      <c r="L872" s="160">
        <v>12.314000000000078</v>
      </c>
      <c r="M872" s="160">
        <v>4.228999999999928</v>
      </c>
      <c r="N872" s="160">
        <v>18.123000000000047</v>
      </c>
      <c r="O872" s="160">
        <v>0.8848257006151766</v>
      </c>
      <c r="P872" s="160">
        <v>9.770499999999998</v>
      </c>
      <c r="Q872" s="146" t="s">
        <v>186</v>
      </c>
      <c r="T872" s="130"/>
    </row>
    <row r="873" spans="1:20" ht="10.5" customHeight="1">
      <c r="A873" s="122"/>
      <c r="B873" s="158" t="s">
        <v>81</v>
      </c>
      <c r="C873" s="159">
        <v>258.4</v>
      </c>
      <c r="D873" s="197">
        <v>137.49999999999997</v>
      </c>
      <c r="E873" s="160">
        <v>-21.599999999999994</v>
      </c>
      <c r="F873" s="160">
        <v>-120.9</v>
      </c>
      <c r="G873" s="161">
        <v>137.49999999999997</v>
      </c>
      <c r="H873" s="160">
        <v>70.9975</v>
      </c>
      <c r="I873" s="162">
        <v>51.63454545454547</v>
      </c>
      <c r="J873" s="161">
        <v>66.50249999999997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221.812</v>
      </c>
      <c r="I874" s="162">
        <v>89.00963081861958</v>
      </c>
      <c r="J874" s="161">
        <v>27.387999999999977</v>
      </c>
      <c r="K874" s="160">
        <v>8.108000000000004</v>
      </c>
      <c r="L874" s="160">
        <v>4.929000000000002</v>
      </c>
      <c r="M874" s="160">
        <v>0</v>
      </c>
      <c r="N874" s="160">
        <v>0</v>
      </c>
      <c r="O874" s="160">
        <v>0</v>
      </c>
      <c r="P874" s="160">
        <v>3.2592500000000015</v>
      </c>
      <c r="Q874" s="146">
        <v>6.40316023625066</v>
      </c>
      <c r="T874" s="130"/>
    </row>
    <row r="875" spans="1:20" ht="10.5" customHeight="1">
      <c r="A875" s="122"/>
      <c r="B875" s="158" t="s">
        <v>83</v>
      </c>
      <c r="C875" s="159">
        <v>272.4</v>
      </c>
      <c r="D875" s="197">
        <v>202.09999999999997</v>
      </c>
      <c r="E875" s="160">
        <v>0</v>
      </c>
      <c r="F875" s="160">
        <v>-70.30000000000001</v>
      </c>
      <c r="G875" s="161">
        <v>202.09999999999997</v>
      </c>
      <c r="H875" s="160">
        <v>11.367</v>
      </c>
      <c r="I875" s="162">
        <v>5.624443344878774</v>
      </c>
      <c r="J875" s="161">
        <v>190.73299999999998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</v>
      </c>
      <c r="D876" s="197">
        <v>4.6</v>
      </c>
      <c r="E876" s="160">
        <v>0</v>
      </c>
      <c r="F876" s="160">
        <v>0</v>
      </c>
      <c r="G876" s="161">
        <v>4.6</v>
      </c>
      <c r="H876" s="160">
        <v>4.625</v>
      </c>
      <c r="I876" s="162">
        <v>100.54347826086958</v>
      </c>
      <c r="J876" s="161">
        <v>-0.025000000000000355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-6.399999999999999</v>
      </c>
      <c r="G877" s="161">
        <v>52.800000000000004</v>
      </c>
      <c r="H877" s="160">
        <v>15.208</v>
      </c>
      <c r="I877" s="162">
        <v>28.8030303030303</v>
      </c>
      <c r="J877" s="161">
        <v>37.592000000000006</v>
      </c>
      <c r="K877" s="160">
        <v>0</v>
      </c>
      <c r="L877" s="160">
        <v>0</v>
      </c>
      <c r="M877" s="160">
        <v>0.06199999999999939</v>
      </c>
      <c r="N877" s="160">
        <v>0</v>
      </c>
      <c r="O877" s="160">
        <v>0</v>
      </c>
      <c r="P877" s="160">
        <v>0.015499999999999847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226</v>
      </c>
      <c r="D878" s="160">
        <v>451.79999999999995</v>
      </c>
      <c r="E878" s="160">
        <v>21.599999999999966</v>
      </c>
      <c r="F878" s="160">
        <v>225.79999999999995</v>
      </c>
      <c r="G878" s="161">
        <v>451.79999999999995</v>
      </c>
      <c r="H878" s="160">
        <v>330.633</v>
      </c>
      <c r="I878" s="162">
        <v>73.1812749003984</v>
      </c>
      <c r="J878" s="161">
        <v>121.16699999999997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</v>
      </c>
      <c r="D881" s="197">
        <v>3.3999999999999773</v>
      </c>
      <c r="E881" s="160">
        <v>0</v>
      </c>
      <c r="F881" s="160">
        <v>-137.8</v>
      </c>
      <c r="G881" s="161">
        <v>3.3999999999999773</v>
      </c>
      <c r="H881" s="160">
        <v>3.2009999999999996</v>
      </c>
      <c r="I881" s="162">
        <v>94.14705882353003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3075.9999999999995</v>
      </c>
      <c r="D882" s="160">
        <v>3197</v>
      </c>
      <c r="E882" s="160">
        <v>-2.842170943040401E-14</v>
      </c>
      <c r="F882" s="160">
        <v>121.00000000000045</v>
      </c>
      <c r="G882" s="161">
        <v>3197</v>
      </c>
      <c r="H882" s="160">
        <v>1908.5366000000001</v>
      </c>
      <c r="I882" s="162">
        <v>59.69773537691586</v>
      </c>
      <c r="J882" s="161">
        <v>1288.4633999999999</v>
      </c>
      <c r="K882" s="160">
        <v>12.523999999999944</v>
      </c>
      <c r="L882" s="160">
        <v>17.24300000000008</v>
      </c>
      <c r="M882" s="160">
        <v>4.2909999999999275</v>
      </c>
      <c r="N882" s="160">
        <v>18.123000000000047</v>
      </c>
      <c r="O882" s="160">
        <v>0.5668751954957788</v>
      </c>
      <c r="P882" s="166">
        <v>13.04525</v>
      </c>
      <c r="Q882" s="146" t="s">
        <v>186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153.10750000000002</v>
      </c>
      <c r="I884" s="162">
        <v>41.57140917730111</v>
      </c>
      <c r="J884" s="161">
        <v>215.1925</v>
      </c>
      <c r="K884" s="160">
        <v>0</v>
      </c>
      <c r="L884" s="160">
        <v>15.268</v>
      </c>
      <c r="M884" s="160">
        <v>0</v>
      </c>
      <c r="N884" s="160">
        <v>27.704000000000022</v>
      </c>
      <c r="O884" s="160">
        <v>7.522128699429818</v>
      </c>
      <c r="P884" s="160">
        <v>10.743000000000006</v>
      </c>
      <c r="Q884" s="146">
        <v>18.030950386298045</v>
      </c>
      <c r="T884" s="130"/>
    </row>
    <row r="885" spans="1:20" ht="10.5" customHeight="1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9.8226</v>
      </c>
      <c r="I885" s="162">
        <v>44.24594594594591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-16.4</v>
      </c>
      <c r="G887" s="161">
        <v>27.700000000000003</v>
      </c>
      <c r="H887" s="160">
        <v>1.6862</v>
      </c>
      <c r="I887" s="162">
        <v>6.087364620938628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40.2168</v>
      </c>
      <c r="I888" s="162">
        <v>48.80679611650485</v>
      </c>
      <c r="J888" s="161">
        <v>42.18320000000001</v>
      </c>
      <c r="K888" s="160">
        <v>0.3096999999999994</v>
      </c>
      <c r="L888" s="160">
        <v>0.18939999999999912</v>
      </c>
      <c r="M888" s="160">
        <v>0.00280000000000058</v>
      </c>
      <c r="N888" s="160">
        <v>0</v>
      </c>
      <c r="O888" s="160">
        <v>0</v>
      </c>
      <c r="P888" s="160">
        <v>0.12547499999999978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5.9825</v>
      </c>
      <c r="I889" s="162">
        <v>6.77519818799547</v>
      </c>
      <c r="J889" s="161">
        <v>82.3175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154.2</v>
      </c>
      <c r="D890" s="160">
        <v>75.49999999999999</v>
      </c>
      <c r="E890" s="160">
        <v>0</v>
      </c>
      <c r="F890" s="160">
        <v>-78.7</v>
      </c>
      <c r="G890" s="161">
        <v>75.49999999999999</v>
      </c>
      <c r="H890" s="160">
        <v>0</v>
      </c>
      <c r="I890" s="162">
        <v>0</v>
      </c>
      <c r="J890" s="161">
        <v>75.49999999999999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24.2</v>
      </c>
      <c r="D891" s="160">
        <v>2.099999999999998</v>
      </c>
      <c r="E891" s="160">
        <v>0</v>
      </c>
      <c r="F891" s="160">
        <v>-22.1</v>
      </c>
      <c r="G891" s="161">
        <v>2.099999999999998</v>
      </c>
      <c r="H891" s="160">
        <v>0</v>
      </c>
      <c r="I891" s="162">
        <v>0</v>
      </c>
      <c r="J891" s="161">
        <v>2.099999999999998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</v>
      </c>
      <c r="D892" s="160">
        <v>2.2</v>
      </c>
      <c r="E892" s="160">
        <v>0</v>
      </c>
      <c r="F892" s="160">
        <v>0</v>
      </c>
      <c r="G892" s="161">
        <v>2.2</v>
      </c>
      <c r="H892" s="160">
        <v>0</v>
      </c>
      <c r="I892" s="162">
        <v>0</v>
      </c>
      <c r="J892" s="161">
        <v>2.2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9.8</v>
      </c>
      <c r="D894" s="160">
        <v>9.8</v>
      </c>
      <c r="E894" s="160">
        <v>0</v>
      </c>
      <c r="F894" s="160">
        <v>0</v>
      </c>
      <c r="G894" s="161">
        <v>9.8</v>
      </c>
      <c r="H894" s="160">
        <v>0</v>
      </c>
      <c r="I894" s="162">
        <v>0</v>
      </c>
      <c r="J894" s="161">
        <v>9.8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4.6</v>
      </c>
      <c r="D895" s="160">
        <v>4.6</v>
      </c>
      <c r="E895" s="160">
        <v>0</v>
      </c>
      <c r="F895" s="160">
        <v>0</v>
      </c>
      <c r="G895" s="161">
        <v>4.6</v>
      </c>
      <c r="H895" s="160">
        <v>0</v>
      </c>
      <c r="I895" s="162">
        <v>0</v>
      </c>
      <c r="J895" s="161">
        <v>4.6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3879.6</v>
      </c>
      <c r="D897" s="160">
        <v>3880.2999999999997</v>
      </c>
      <c r="E897" s="160">
        <v>0</v>
      </c>
      <c r="F897" s="160">
        <v>0.6999999999998181</v>
      </c>
      <c r="G897" s="161">
        <v>3880.2999999999997</v>
      </c>
      <c r="H897" s="160">
        <v>2119.3522000000003</v>
      </c>
      <c r="I897" s="162">
        <v>54.61825632038761</v>
      </c>
      <c r="J897" s="161">
        <v>1760.9477999999995</v>
      </c>
      <c r="K897" s="160">
        <v>12.833700000000363</v>
      </c>
      <c r="L897" s="160">
        <v>32.700399999999945</v>
      </c>
      <c r="M897" s="160">
        <v>4.293799999999919</v>
      </c>
      <c r="N897" s="160">
        <v>45.82700000000007</v>
      </c>
      <c r="O897" s="160">
        <v>1.1810169316805421</v>
      </c>
      <c r="P897" s="160">
        <v>23.913725000000074</v>
      </c>
      <c r="Q897" s="146" t="s">
        <v>186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3958.9080975034394</v>
      </c>
      <c r="D904" s="192">
        <v>3958.908097503439</v>
      </c>
      <c r="E904" s="174">
        <v>0</v>
      </c>
      <c r="F904" s="177">
        <v>0</v>
      </c>
      <c r="G904" s="185">
        <v>3958.908097503439</v>
      </c>
      <c r="H904" s="177">
        <v>2119.3522000000003</v>
      </c>
      <c r="I904" s="176">
        <v>53.53375597015003</v>
      </c>
      <c r="J904" s="185">
        <v>1839.5558975034387</v>
      </c>
      <c r="K904" s="177">
        <v>12.833700000000363</v>
      </c>
      <c r="L904" s="177">
        <v>32.700399999999945</v>
      </c>
      <c r="M904" s="177">
        <v>4.293799999999919</v>
      </c>
      <c r="N904" s="177">
        <v>45.82700000000007</v>
      </c>
      <c r="O904" s="177">
        <v>1.1575666540200675</v>
      </c>
      <c r="P904" s="186">
        <v>23.913725000000074</v>
      </c>
      <c r="Q904" s="153" t="s">
        <v>186</v>
      </c>
      <c r="T904" s="130"/>
    </row>
    <row r="905" spans="1:20" ht="10.5" customHeight="1">
      <c r="A905" s="122"/>
      <c r="B905" s="187" t="s">
        <v>263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262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43355</v>
      </c>
      <c r="L914" s="151">
        <v>43362</v>
      </c>
      <c r="M914" s="151">
        <v>43369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333.807</v>
      </c>
      <c r="I917" s="162">
        <v>107.23000321233538</v>
      </c>
      <c r="J917" s="161">
        <v>-22.507000000000005</v>
      </c>
      <c r="K917" s="160">
        <v>2.6100000000000136</v>
      </c>
      <c r="L917" s="160">
        <v>9.466999999999985</v>
      </c>
      <c r="M917" s="160">
        <v>3.134999999999991</v>
      </c>
      <c r="N917" s="160">
        <v>10.301000000000045</v>
      </c>
      <c r="O917" s="160">
        <v>3.309026662383567</v>
      </c>
      <c r="P917" s="160">
        <v>6.378250000000008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9.370999999999999</v>
      </c>
      <c r="L919" s="160">
        <v>0.1410000000000018</v>
      </c>
      <c r="M919" s="160">
        <v>0</v>
      </c>
      <c r="N919" s="160">
        <v>0</v>
      </c>
      <c r="O919" s="160">
        <v>0</v>
      </c>
      <c r="P919" s="160">
        <v>2.378</v>
      </c>
      <c r="Q919" s="146">
        <v>5.551303616484439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406.91300000000007</v>
      </c>
      <c r="I927" s="162">
        <v>71.92256961799819</v>
      </c>
      <c r="J927" s="161">
        <v>158.85238096627265</v>
      </c>
      <c r="K927" s="160">
        <v>11.981000000000012</v>
      </c>
      <c r="L927" s="160">
        <v>9.607999999999986</v>
      </c>
      <c r="M927" s="160">
        <v>3.134999999999991</v>
      </c>
      <c r="N927" s="160">
        <v>10.301000000000045</v>
      </c>
      <c r="O927" s="160">
        <v>1.8207193912089377</v>
      </c>
      <c r="P927" s="166">
        <v>8.756250000000009</v>
      </c>
      <c r="Q927" s="146">
        <v>16.14159953933162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4.642</v>
      </c>
      <c r="I929" s="162">
        <v>13.225071225071225</v>
      </c>
      <c r="J929" s="161">
        <v>30.458000000000002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34.8</v>
      </c>
      <c r="D935" s="160">
        <v>34.8</v>
      </c>
      <c r="E935" s="160">
        <v>0</v>
      </c>
      <c r="F935" s="160">
        <v>0</v>
      </c>
      <c r="G935" s="161">
        <v>34.8</v>
      </c>
      <c r="H935" s="160">
        <v>0</v>
      </c>
      <c r="I935" s="162">
        <v>0</v>
      </c>
      <c r="J935" s="161">
        <v>34.8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722.3047220769646</v>
      </c>
      <c r="D942" s="198">
        <v>722.3047220769646</v>
      </c>
      <c r="E942" s="198">
        <v>0</v>
      </c>
      <c r="F942" s="160">
        <v>0</v>
      </c>
      <c r="G942" s="161">
        <v>722.3047220769646</v>
      </c>
      <c r="H942" s="160">
        <v>419.0570000000001</v>
      </c>
      <c r="I942" s="162">
        <v>58.016649648228075</v>
      </c>
      <c r="J942" s="161">
        <v>303.2477220769645</v>
      </c>
      <c r="K942" s="160">
        <v>11.981000000000051</v>
      </c>
      <c r="L942" s="160">
        <v>9.607999999999947</v>
      </c>
      <c r="M942" s="160">
        <v>3.134999999999991</v>
      </c>
      <c r="N942" s="160">
        <v>10.301000000000045</v>
      </c>
      <c r="O942" s="160">
        <v>1.426129400120747</v>
      </c>
      <c r="P942" s="160">
        <v>8.756250000000009</v>
      </c>
      <c r="Q942" s="146">
        <v>32.63214527645559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724.7614247534631</v>
      </c>
      <c r="D949" s="192">
        <v>724.7614247534631</v>
      </c>
      <c r="E949" s="174">
        <v>0</v>
      </c>
      <c r="F949" s="177">
        <v>0</v>
      </c>
      <c r="G949" s="185">
        <v>724.7614247534631</v>
      </c>
      <c r="H949" s="177">
        <v>419.1740000000001</v>
      </c>
      <c r="I949" s="176">
        <v>57.836135545236495</v>
      </c>
      <c r="J949" s="185">
        <v>305.587424753463</v>
      </c>
      <c r="K949" s="177">
        <v>11.981000000000051</v>
      </c>
      <c r="L949" s="177">
        <v>9.607999999999947</v>
      </c>
      <c r="M949" s="177">
        <v>3.134999999999991</v>
      </c>
      <c r="N949" s="177">
        <v>10.301000000000045</v>
      </c>
      <c r="O949" s="177">
        <v>1.4212952908612737</v>
      </c>
      <c r="P949" s="186">
        <v>8.756250000000009</v>
      </c>
      <c r="Q949" s="153">
        <v>32.899349008246986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43355</v>
      </c>
      <c r="L954" s="151">
        <v>43362</v>
      </c>
      <c r="M954" s="151">
        <v>43369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64.164</v>
      </c>
      <c r="I957" s="162" t="s">
        <v>119</v>
      </c>
      <c r="J957" s="161">
        <v>-64.164</v>
      </c>
      <c r="K957" s="160">
        <v>0.21000000000000085</v>
      </c>
      <c r="L957" s="160">
        <v>0.5499999999999972</v>
      </c>
      <c r="M957" s="160">
        <v>0.15500000000000114</v>
      </c>
      <c r="N957" s="160">
        <v>0.19400000000000261</v>
      </c>
      <c r="O957" s="160" t="s">
        <v>42</v>
      </c>
      <c r="P957" s="160">
        <v>0.27725000000000044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7.625</v>
      </c>
      <c r="I959" s="162" t="s">
        <v>119</v>
      </c>
      <c r="J959" s="161">
        <v>-7.625</v>
      </c>
      <c r="K959" s="160">
        <v>0.11500000000000021</v>
      </c>
      <c r="L959" s="160">
        <v>0.08999999999999986</v>
      </c>
      <c r="M959" s="160">
        <v>0</v>
      </c>
      <c r="N959" s="160">
        <v>0</v>
      </c>
      <c r="O959" s="160" t="s">
        <v>42</v>
      </c>
      <c r="P959" s="160">
        <v>0.05125000000000002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</v>
      </c>
      <c r="I963" s="162" t="s">
        <v>119</v>
      </c>
      <c r="J963" s="161">
        <v>-11.614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90.99100000000001</v>
      </c>
      <c r="I967" s="162" t="s">
        <v>119</v>
      </c>
      <c r="J967" s="161">
        <v>-90.99100000000001</v>
      </c>
      <c r="K967" s="160">
        <v>0.32500000000000107</v>
      </c>
      <c r="L967" s="160">
        <v>0.639999999999997</v>
      </c>
      <c r="M967" s="160">
        <v>0.15500000000000114</v>
      </c>
      <c r="N967" s="160">
        <v>0.19400000000000261</v>
      </c>
      <c r="O967" s="160" t="s">
        <v>42</v>
      </c>
      <c r="P967" s="166">
        <v>0.32850000000000046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7.3632</v>
      </c>
      <c r="I969" s="162" t="s">
        <v>119</v>
      </c>
      <c r="J969" s="161">
        <v>-7.3632</v>
      </c>
      <c r="K969" s="160">
        <v>0</v>
      </c>
      <c r="L969" s="160">
        <v>0</v>
      </c>
      <c r="M969" s="160">
        <v>0.001000000000000334</v>
      </c>
      <c r="N969" s="160">
        <v>0.0699999999999994</v>
      </c>
      <c r="O969" s="160" t="s">
        <v>42</v>
      </c>
      <c r="P969" s="160">
        <v>0.017749999999999932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102.64580000000001</v>
      </c>
      <c r="I982" s="162" t="s">
        <v>119</v>
      </c>
      <c r="J982" s="161">
        <v>-102.64580000000001</v>
      </c>
      <c r="K982" s="160">
        <v>0.32499999999998863</v>
      </c>
      <c r="L982" s="160">
        <v>0.6399999999999864</v>
      </c>
      <c r="M982" s="160">
        <v>0.1560000000000059</v>
      </c>
      <c r="N982" s="160">
        <v>0.26400000000001</v>
      </c>
      <c r="O982" s="160" t="s">
        <v>42</v>
      </c>
      <c r="P982" s="160">
        <v>0.3462499999999977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102.66380000000002</v>
      </c>
      <c r="I989" s="176">
        <v>84.15065573770494</v>
      </c>
      <c r="J989" s="185">
        <v>19.336199999999977</v>
      </c>
      <c r="K989" s="177">
        <v>0.32499999999998863</v>
      </c>
      <c r="L989" s="177">
        <v>0.6399999999999864</v>
      </c>
      <c r="M989" s="177">
        <v>0.1560000000000059</v>
      </c>
      <c r="N989" s="177">
        <v>0.26400000000001</v>
      </c>
      <c r="O989" s="177">
        <v>0.216393442622959</v>
      </c>
      <c r="P989" s="186">
        <v>0.3462499999999977</v>
      </c>
      <c r="Q989" s="153" t="s">
        <v>186</v>
      </c>
      <c r="T989" s="130"/>
    </row>
    <row r="990" spans="1:20" ht="10.5" customHeight="1">
      <c r="A990" s="122"/>
      <c r="B990" s="187" t="s">
        <v>263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262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43355</v>
      </c>
      <c r="L999" s="151">
        <v>43362</v>
      </c>
      <c r="M999" s="151">
        <v>43369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1285.0462</v>
      </c>
      <c r="I1002" s="162">
        <v>64.5071130967321</v>
      </c>
      <c r="J1002" s="161">
        <v>707.0537999999999</v>
      </c>
      <c r="K1002" s="160">
        <v>4.279999999999973</v>
      </c>
      <c r="L1002" s="160">
        <v>28.432000000000016</v>
      </c>
      <c r="M1002" s="160">
        <v>22.863000000000056</v>
      </c>
      <c r="N1002" s="160">
        <v>24.24499999999989</v>
      </c>
      <c r="O1002" s="160">
        <v>1.2170573766377135</v>
      </c>
      <c r="P1002" s="160">
        <v>19.954999999999984</v>
      </c>
      <c r="Q1002" s="146">
        <v>33.432412929090475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</v>
      </c>
      <c r="D1003" s="197">
        <v>98.50000000000003</v>
      </c>
      <c r="E1003" s="160">
        <v>-1.6999999999999886</v>
      </c>
      <c r="F1003" s="160">
        <v>-125.89999999999998</v>
      </c>
      <c r="G1003" s="161">
        <v>98.50000000000003</v>
      </c>
      <c r="H1003" s="160">
        <v>81.3378</v>
      </c>
      <c r="I1003" s="162">
        <v>82.57644670050759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</v>
      </c>
      <c r="I1004" s="162">
        <v>91.00898995240615</v>
      </c>
      <c r="J1004" s="161">
        <v>17.00199999999998</v>
      </c>
      <c r="K1004" s="160">
        <v>0</v>
      </c>
      <c r="L1004" s="160">
        <v>2.5710000000000264</v>
      </c>
      <c r="M1004" s="160">
        <v>0</v>
      </c>
      <c r="N1004" s="160">
        <v>0</v>
      </c>
      <c r="O1004" s="160">
        <v>0</v>
      </c>
      <c r="P1004" s="160">
        <v>0.6427500000000066</v>
      </c>
      <c r="Q1004" s="146">
        <v>24.451964216257963</v>
      </c>
      <c r="T1004" s="130"/>
    </row>
    <row r="1005" spans="1:20" ht="10.5" customHeight="1">
      <c r="A1005" s="122"/>
      <c r="B1005" s="158" t="s">
        <v>83</v>
      </c>
      <c r="C1005" s="159">
        <v>447.8</v>
      </c>
      <c r="D1005" s="197">
        <v>157.90000000000003</v>
      </c>
      <c r="E1005" s="160">
        <v>0</v>
      </c>
      <c r="F1005" s="160">
        <v>-289.9</v>
      </c>
      <c r="G1005" s="161">
        <v>157.90000000000003</v>
      </c>
      <c r="H1005" s="160">
        <v>92.542</v>
      </c>
      <c r="I1005" s="162">
        <v>58.60797973400886</v>
      </c>
      <c r="J1005" s="161">
        <v>65.35800000000003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2.8</v>
      </c>
      <c r="D1006" s="197">
        <v>1.7999999999999998</v>
      </c>
      <c r="E1006" s="160">
        <v>0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</v>
      </c>
      <c r="D1007" s="197">
        <v>9.7</v>
      </c>
      <c r="E1007" s="160">
        <v>0</v>
      </c>
      <c r="F1007" s="160">
        <v>-3.4000000000000004</v>
      </c>
      <c r="G1007" s="161">
        <v>9.7</v>
      </c>
      <c r="H1007" s="160">
        <v>5.323</v>
      </c>
      <c r="I1007" s="162">
        <v>54.87628865979382</v>
      </c>
      <c r="J1007" s="161">
        <v>4.376999999999999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</v>
      </c>
      <c r="D1008" s="197">
        <v>155.1</v>
      </c>
      <c r="E1008" s="160">
        <v>1.6999999999999886</v>
      </c>
      <c r="F1008" s="160">
        <v>-3.8000000000000114</v>
      </c>
      <c r="G1008" s="161">
        <v>155.1</v>
      </c>
      <c r="H1008" s="160">
        <v>79.195</v>
      </c>
      <c r="I1008" s="162">
        <v>51.060606060606055</v>
      </c>
      <c r="J1008" s="161">
        <v>75.905</v>
      </c>
      <c r="K1008" s="160">
        <v>0.000999999999990564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0.000249999999997641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4.250936329588015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128.3</v>
      </c>
      <c r="D1011" s="197">
        <v>151.10000000000002</v>
      </c>
      <c r="E1011" s="160">
        <v>0</v>
      </c>
      <c r="F1011" s="160">
        <v>22.80000000000001</v>
      </c>
      <c r="G1011" s="161">
        <v>151.10000000000002</v>
      </c>
      <c r="H1011" s="160">
        <v>150.999</v>
      </c>
      <c r="I1011" s="162">
        <v>99.93315684976835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2378.4</v>
      </c>
      <c r="D1012" s="197">
        <v>2781.9999999999995</v>
      </c>
      <c r="E1012" s="160">
        <v>0</v>
      </c>
      <c r="F1012" s="160">
        <v>403.59999999999945</v>
      </c>
      <c r="G1012" s="161">
        <v>2781.9999999999995</v>
      </c>
      <c r="H1012" s="160">
        <v>1867.676</v>
      </c>
      <c r="I1012" s="162">
        <v>67.13429187634796</v>
      </c>
      <c r="J1012" s="161">
        <v>914.3239999999997</v>
      </c>
      <c r="K1012" s="160">
        <v>4.280999999999963</v>
      </c>
      <c r="L1012" s="160">
        <v>31.003000000000043</v>
      </c>
      <c r="M1012" s="160">
        <v>22.863000000000056</v>
      </c>
      <c r="N1012" s="160">
        <v>24.24499999999989</v>
      </c>
      <c r="O1012" s="160">
        <v>0.8714953271028</v>
      </c>
      <c r="P1012" s="166">
        <v>20.59799999999999</v>
      </c>
      <c r="Q1012" s="146">
        <v>42.3889698028935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</v>
      </c>
      <c r="D1014" s="197">
        <v>92.8</v>
      </c>
      <c r="E1014" s="160">
        <v>0</v>
      </c>
      <c r="F1014" s="160">
        <v>-2.299999999999997</v>
      </c>
      <c r="G1014" s="161">
        <v>92.8</v>
      </c>
      <c r="H1014" s="160">
        <v>68.287</v>
      </c>
      <c r="I1014" s="162">
        <v>73.58512931034484</v>
      </c>
      <c r="J1014" s="161">
        <v>24.51299999999999</v>
      </c>
      <c r="K1014" s="160">
        <v>0</v>
      </c>
      <c r="L1014" s="160">
        <v>0</v>
      </c>
      <c r="M1014" s="160">
        <v>0</v>
      </c>
      <c r="N1014" s="160">
        <v>6.342000000000006</v>
      </c>
      <c r="O1014" s="160">
        <v>6.834051724137938</v>
      </c>
      <c r="P1014" s="160">
        <v>1.5855000000000015</v>
      </c>
      <c r="Q1014" s="146">
        <v>13.46073793755911</v>
      </c>
      <c r="T1014" s="130"/>
    </row>
    <row r="1015" spans="1:20" ht="10.5" customHeight="1">
      <c r="A1015" s="122"/>
      <c r="B1015" s="158" t="s">
        <v>93</v>
      </c>
      <c r="C1015" s="159">
        <v>132.2</v>
      </c>
      <c r="D1015" s="197">
        <v>132.2</v>
      </c>
      <c r="E1015" s="160">
        <v>0</v>
      </c>
      <c r="F1015" s="160">
        <v>0</v>
      </c>
      <c r="G1015" s="161">
        <v>132.2</v>
      </c>
      <c r="H1015" s="160">
        <v>128.4804</v>
      </c>
      <c r="I1015" s="162">
        <v>97.18638426626325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</v>
      </c>
      <c r="I1018" s="162">
        <v>90.02144910868317</v>
      </c>
      <c r="J1018" s="161">
        <v>17.35269999999997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</v>
      </c>
      <c r="D1019" s="197">
        <v>72.30000000000001</v>
      </c>
      <c r="E1019" s="160">
        <v>0</v>
      </c>
      <c r="F1019" s="160">
        <v>-5.099999999999994</v>
      </c>
      <c r="G1019" s="161">
        <v>72.30000000000001</v>
      </c>
      <c r="H1019" s="160">
        <v>0.9373</v>
      </c>
      <c r="I1019" s="162">
        <v>1.2964038727524203</v>
      </c>
      <c r="J1019" s="161">
        <v>71.36270000000002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34.8</v>
      </c>
      <c r="D1024" s="197">
        <v>34.8</v>
      </c>
      <c r="E1024" s="160">
        <v>0</v>
      </c>
      <c r="F1024" s="160">
        <v>0</v>
      </c>
      <c r="G1024" s="161">
        <v>34.8</v>
      </c>
      <c r="H1024" s="160">
        <v>0</v>
      </c>
      <c r="I1024" s="162">
        <v>0</v>
      </c>
      <c r="J1024" s="161">
        <v>34.8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1.4</v>
      </c>
      <c r="D1026" s="197">
        <v>0.8999999999999999</v>
      </c>
      <c r="E1026" s="160">
        <v>0</v>
      </c>
      <c r="F1026" s="160">
        <v>-0.5</v>
      </c>
      <c r="G1026" s="161">
        <v>0.8999999999999999</v>
      </c>
      <c r="H1026" s="160">
        <v>0.6547</v>
      </c>
      <c r="I1026" s="162">
        <v>72.74444444444445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2322.4509</v>
      </c>
      <c r="I1027" s="162">
        <v>64.50535773802909</v>
      </c>
      <c r="J1027" s="161">
        <v>1277.9491000000007</v>
      </c>
      <c r="K1027" s="160">
        <v>4.280999999999949</v>
      </c>
      <c r="L1027" s="160">
        <v>31.003000000000156</v>
      </c>
      <c r="M1027" s="160">
        <v>22.86299999999983</v>
      </c>
      <c r="N1027" s="160">
        <v>30.58699999999999</v>
      </c>
      <c r="O1027" s="160">
        <v>0.8495444950561044</v>
      </c>
      <c r="P1027" s="160">
        <v>22.18349999999998</v>
      </c>
      <c r="Q1027" s="146" t="s">
        <v>186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0.029</v>
      </c>
      <c r="I1031" s="162">
        <v>0.5885379502158891</v>
      </c>
      <c r="J1031" s="161">
        <v>4.898464743668976</v>
      </c>
      <c r="K1031" s="160">
        <v>0.0010000000000000009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0.0002500000000000002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3633.813981929433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2322.4799</v>
      </c>
      <c r="I1034" s="176">
        <v>64.40930984346744</v>
      </c>
      <c r="J1034" s="185">
        <v>1283.3340819294335</v>
      </c>
      <c r="K1034" s="177">
        <v>4.281999999999698</v>
      </c>
      <c r="L1034" s="177">
        <v>31.003000000000156</v>
      </c>
      <c r="M1034" s="177">
        <v>22.86299999999983</v>
      </c>
      <c r="N1034" s="177">
        <v>30.58699999999999</v>
      </c>
      <c r="O1034" s="177">
        <v>0.8482689388106818</v>
      </c>
      <c r="P1034" s="177">
        <v>22.183749999999918</v>
      </c>
      <c r="Q1034" s="153" t="s">
        <v>186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43355</v>
      </c>
      <c r="L1039" s="151">
        <v>43362</v>
      </c>
      <c r="M1039" s="151">
        <v>43369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45.818</v>
      </c>
      <c r="I1042" s="162">
        <v>17.29675809193113</v>
      </c>
      <c r="J1042" s="161">
        <v>219.07556997698845</v>
      </c>
      <c r="K1042" s="160">
        <v>4.202000000000002</v>
      </c>
      <c r="L1042" s="160">
        <v>4.4780000000000015</v>
      </c>
      <c r="M1042" s="160">
        <v>6.583999999999996</v>
      </c>
      <c r="N1042" s="160">
        <v>8.889000000000003</v>
      </c>
      <c r="O1042" s="160">
        <v>3.35568734294766</v>
      </c>
      <c r="P1042" s="160">
        <v>6.038250000000001</v>
      </c>
      <c r="Q1042" s="146">
        <v>34.281301697841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1.0802</v>
      </c>
      <c r="I1043" s="162">
        <v>6.0635545099466786</v>
      </c>
      <c r="J1043" s="161">
        <v>16.73443328527905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0.39699999999999935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0.09924999999999984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2.171</v>
      </c>
      <c r="I1048" s="162">
        <v>21.566150824611196</v>
      </c>
      <c r="J1048" s="161">
        <v>7.8957013676008625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57.56419999999999</v>
      </c>
      <c r="I1052" s="162">
        <v>16.309477443374842</v>
      </c>
      <c r="J1052" s="161">
        <v>295.38518295759707</v>
      </c>
      <c r="K1052" s="160">
        <v>4.599000000000001</v>
      </c>
      <c r="L1052" s="160">
        <v>4.4780000000000015</v>
      </c>
      <c r="M1052" s="160">
        <v>6.583999999999996</v>
      </c>
      <c r="N1052" s="160">
        <v>8.889000000000003</v>
      </c>
      <c r="O1052" s="160">
        <v>2.5184914407593446</v>
      </c>
      <c r="P1052" s="166">
        <v>6.1375</v>
      </c>
      <c r="Q1052" s="146">
        <v>46.12793205011765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1.049</v>
      </c>
      <c r="I1054" s="162">
        <v>12.950617283950617</v>
      </c>
      <c r="J1054" s="161">
        <v>7.051</v>
      </c>
      <c r="K1054" s="160">
        <v>0</v>
      </c>
      <c r="L1054" s="160">
        <v>0</v>
      </c>
      <c r="M1054" s="160">
        <v>0</v>
      </c>
      <c r="N1054" s="160">
        <v>0.22199999999999998</v>
      </c>
      <c r="O1054" s="160">
        <v>2.7407407407407405</v>
      </c>
      <c r="P1054" s="160">
        <v>0.055499999999999994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</v>
      </c>
      <c r="G1055" s="161">
        <v>14.600000000000001</v>
      </c>
      <c r="H1055" s="160">
        <v>0.5127</v>
      </c>
      <c r="I1055" s="162">
        <v>3.511643835616438</v>
      </c>
      <c r="J1055" s="161">
        <v>14.0873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0.5833</v>
      </c>
      <c r="I1058" s="162">
        <v>5.99393771570178</v>
      </c>
      <c r="J1058" s="161">
        <v>9.148199185785355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</v>
      </c>
      <c r="G1067" s="161">
        <v>425.28179385185797</v>
      </c>
      <c r="H1067" s="160">
        <v>59.99419999999999</v>
      </c>
      <c r="I1067" s="162">
        <v>14.106928833379188</v>
      </c>
      <c r="J1067" s="161">
        <v>365.287593851858</v>
      </c>
      <c r="K1067" s="160">
        <v>4.599000000000004</v>
      </c>
      <c r="L1067" s="160">
        <v>4.478000000000009</v>
      </c>
      <c r="M1067" s="160">
        <v>6.583999999999989</v>
      </c>
      <c r="N1067" s="160">
        <v>9.111000000000011</v>
      </c>
      <c r="O1067" s="160">
        <v>2.1423442366248397</v>
      </c>
      <c r="P1067" s="160">
        <v>6.193000000000003</v>
      </c>
      <c r="Q1067" s="146" t="s">
        <v>186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430.63340738865867</v>
      </c>
      <c r="D1074" s="175">
        <v>430.6334073886587</v>
      </c>
      <c r="E1074" s="174">
        <v>0</v>
      </c>
      <c r="F1074" s="177">
        <v>0</v>
      </c>
      <c r="G1074" s="185">
        <v>430.6334073886587</v>
      </c>
      <c r="H1074" s="177">
        <v>59.99419999999999</v>
      </c>
      <c r="I1074" s="176">
        <v>13.931617698636545</v>
      </c>
      <c r="J1074" s="185">
        <v>370.63920738865875</v>
      </c>
      <c r="K1074" s="177">
        <v>4.599000000000004</v>
      </c>
      <c r="L1074" s="177">
        <v>4.478000000000009</v>
      </c>
      <c r="M1074" s="177">
        <v>6.583999999999989</v>
      </c>
      <c r="N1074" s="177">
        <v>9.111000000000011</v>
      </c>
      <c r="O1074" s="177">
        <v>2.115720667202458</v>
      </c>
      <c r="P1074" s="177">
        <v>6.193000000000003</v>
      </c>
      <c r="Q1074" s="153" t="s">
        <v>186</v>
      </c>
      <c r="T1074" s="130"/>
    </row>
    <row r="1075" spans="1:20" ht="10.5" customHeight="1">
      <c r="A1075" s="122"/>
      <c r="B1075" s="187" t="s">
        <v>263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262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43355</v>
      </c>
      <c r="L1084" s="151">
        <v>43362</v>
      </c>
      <c r="M1084" s="151">
        <v>43369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1.4771</v>
      </c>
      <c r="I1087" s="162">
        <v>38.08373624173208</v>
      </c>
      <c r="J1087" s="161">
        <v>2.4014585285652643</v>
      </c>
      <c r="K1087" s="160">
        <v>0.07499999999999996</v>
      </c>
      <c r="L1087" s="160">
        <v>0.19000000000000017</v>
      </c>
      <c r="M1087" s="160">
        <v>0.20700000000000007</v>
      </c>
      <c r="N1087" s="160">
        <v>0.1279999999999999</v>
      </c>
      <c r="O1087" s="160">
        <v>3.300195138407489</v>
      </c>
      <c r="P1087" s="160">
        <v>0.15000000000000002</v>
      </c>
      <c r="Q1087" s="146">
        <v>14.009723523768425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0.006999999999999999</v>
      </c>
      <c r="M1089" s="160">
        <v>0</v>
      </c>
      <c r="N1089" s="160">
        <v>0</v>
      </c>
      <c r="O1089" s="160">
        <v>0</v>
      </c>
      <c r="P1089" s="160">
        <v>0.0017499999999999998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1.5760999999999998</v>
      </c>
      <c r="I1097" s="162">
        <v>22.065653382251377</v>
      </c>
      <c r="J1097" s="161">
        <v>5.566675120666694</v>
      </c>
      <c r="K1097" s="160">
        <v>0.07499999999999996</v>
      </c>
      <c r="L1097" s="160">
        <v>0.19700000000000017</v>
      </c>
      <c r="M1097" s="160">
        <v>0.20700000000000007</v>
      </c>
      <c r="N1097" s="160">
        <v>0.1279999999999999</v>
      </c>
      <c r="O1097" s="160">
        <v>1.7920205779634375</v>
      </c>
      <c r="P1097" s="166">
        <v>0.15175000000000002</v>
      </c>
      <c r="Q1097" s="146">
        <v>34.683196841296166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0.035</v>
      </c>
      <c r="N1099" s="160">
        <v>0</v>
      </c>
      <c r="O1099" s="160">
        <v>0</v>
      </c>
      <c r="P1099" s="160">
        <v>0.00875</v>
      </c>
      <c r="Q1099" s="146">
        <v>20.62666646383927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0.0049000000000000155</v>
      </c>
      <c r="M1103" s="160">
        <v>0</v>
      </c>
      <c r="N1103" s="160">
        <v>0</v>
      </c>
      <c r="O1103" s="160">
        <v>0</v>
      </c>
      <c r="P1103" s="160">
        <v>0.0012250000000000039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2.0178999999999996</v>
      </c>
      <c r="I1112" s="162">
        <v>16.659678181333994</v>
      </c>
      <c r="J1112" s="161">
        <v>10.094578872856713</v>
      </c>
      <c r="K1112" s="160">
        <v>0.07499999999999996</v>
      </c>
      <c r="L1112" s="160">
        <v>0.20189999999999975</v>
      </c>
      <c r="M1112" s="160">
        <v>0.242</v>
      </c>
      <c r="N1112" s="160">
        <v>0.1279999999999999</v>
      </c>
      <c r="O1112" s="160">
        <v>1.0567613891722831</v>
      </c>
      <c r="P1112" s="160">
        <v>0.1617249999999999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2.0178999999999996</v>
      </c>
      <c r="I1119" s="176">
        <v>16.526617526617528</v>
      </c>
      <c r="J1119" s="185">
        <v>10.192099999999998</v>
      </c>
      <c r="K1119" s="177">
        <v>0.07499999999999996</v>
      </c>
      <c r="L1119" s="177">
        <v>0.20189999999999975</v>
      </c>
      <c r="M1119" s="177">
        <v>0.242</v>
      </c>
      <c r="N1119" s="177">
        <v>0.1279999999999999</v>
      </c>
      <c r="O1119" s="177">
        <v>1.0530758316728999</v>
      </c>
      <c r="P1119" s="186">
        <v>0.1617249999999999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43355</v>
      </c>
      <c r="L1124" s="151">
        <v>43362</v>
      </c>
      <c r="M1124" s="151">
        <v>43369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1133.8</v>
      </c>
      <c r="D1127" s="197">
        <v>1828.6000000000001</v>
      </c>
      <c r="E1127" s="160">
        <v>0</v>
      </c>
      <c r="F1127" s="160">
        <v>694.8000000000002</v>
      </c>
      <c r="G1127" s="161">
        <v>1828.6000000000001</v>
      </c>
      <c r="H1127" s="160">
        <v>1583.2392</v>
      </c>
      <c r="I1127" s="162">
        <v>86.58204090561084</v>
      </c>
      <c r="J1127" s="161">
        <v>245.36080000000015</v>
      </c>
      <c r="K1127" s="160">
        <v>5.8559999999999945</v>
      </c>
      <c r="L1127" s="160">
        <v>69.41800000000012</v>
      </c>
      <c r="M1127" s="160">
        <v>12.009000000000015</v>
      </c>
      <c r="N1127" s="160">
        <v>23.6099999999999</v>
      </c>
      <c r="O1127" s="160">
        <v>1.2911517007546702</v>
      </c>
      <c r="P1127" s="160">
        <v>27.723250000000007</v>
      </c>
      <c r="Q1127" s="146">
        <v>6.850362060725207</v>
      </c>
      <c r="T1127" s="130"/>
    </row>
    <row r="1128" spans="1:20" ht="10.5" customHeight="1">
      <c r="A1128" s="122"/>
      <c r="B1128" s="158" t="s">
        <v>81</v>
      </c>
      <c r="C1128" s="159">
        <v>138.9</v>
      </c>
      <c r="D1128" s="197">
        <v>71.3</v>
      </c>
      <c r="E1128" s="160">
        <v>0</v>
      </c>
      <c r="F1128" s="160">
        <v>-67.60000000000001</v>
      </c>
      <c r="G1128" s="161">
        <v>71.3</v>
      </c>
      <c r="H1128" s="160">
        <v>49.156000000000006</v>
      </c>
      <c r="I1128" s="162">
        <v>68.94249649368865</v>
      </c>
      <c r="J1128" s="161">
        <v>22.14399999999999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99.9</v>
      </c>
      <c r="D1129" s="197">
        <v>60.10000000000001</v>
      </c>
      <c r="E1129" s="160">
        <v>0</v>
      </c>
      <c r="F1129" s="160">
        <v>-39.8</v>
      </c>
      <c r="G1129" s="161">
        <v>60.10000000000001</v>
      </c>
      <c r="H1129" s="160">
        <v>38.556000000000004</v>
      </c>
      <c r="I1129" s="162">
        <v>64.153078202995</v>
      </c>
      <c r="J1129" s="161">
        <v>21.544000000000004</v>
      </c>
      <c r="K1129" s="160">
        <v>0.18600000000000705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0.04650000000000176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266.4</v>
      </c>
      <c r="D1130" s="197">
        <v>35.19999999999999</v>
      </c>
      <c r="E1130" s="160">
        <v>0</v>
      </c>
      <c r="F1130" s="160">
        <v>-231.2</v>
      </c>
      <c r="G1130" s="161">
        <v>35.19999999999999</v>
      </c>
      <c r="H1130" s="160">
        <v>29.936</v>
      </c>
      <c r="I1130" s="162">
        <v>85.04545454545458</v>
      </c>
      <c r="J1130" s="161">
        <v>5.263999999999989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45.89057166249356</v>
      </c>
      <c r="D1132" s="197">
        <v>47.39057166249356</v>
      </c>
      <c r="E1132" s="160">
        <v>0</v>
      </c>
      <c r="F1132" s="160">
        <v>1.5</v>
      </c>
      <c r="G1132" s="161">
        <v>47.39057166249356</v>
      </c>
      <c r="H1132" s="160">
        <v>19.702</v>
      </c>
      <c r="I1132" s="162">
        <v>41.57367026570985</v>
      </c>
      <c r="J1132" s="161">
        <v>27.688571662493555</v>
      </c>
      <c r="K1132" s="160">
        <v>0.08399999999999963</v>
      </c>
      <c r="L1132" s="160">
        <v>0.10999999999999943</v>
      </c>
      <c r="M1132" s="160">
        <v>0.29100000000000037</v>
      </c>
      <c r="N1132" s="160">
        <v>0.20200000000000173</v>
      </c>
      <c r="O1132" s="160">
        <v>0.4262451220014954</v>
      </c>
      <c r="P1132" s="160">
        <v>0.1717500000000003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</v>
      </c>
      <c r="I1133" s="162">
        <v>79.71294559099437</v>
      </c>
      <c r="J1133" s="161">
        <v>21.626000000000005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69.7</v>
      </c>
      <c r="D1134" s="197">
        <v>71.10000000000001</v>
      </c>
      <c r="E1134" s="160">
        <v>0</v>
      </c>
      <c r="F1134" s="160">
        <v>1.4000000000000057</v>
      </c>
      <c r="G1134" s="161">
        <v>71.10000000000001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35.3</v>
      </c>
      <c r="D1136" s="197">
        <v>2.5</v>
      </c>
      <c r="E1136" s="160">
        <v>0</v>
      </c>
      <c r="F1136" s="160">
        <v>-32.8</v>
      </c>
      <c r="G1136" s="161">
        <v>2.5</v>
      </c>
      <c r="H1136" s="160">
        <v>2.039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356.7000000000002</v>
      </c>
      <c r="G1137" s="161">
        <v>2227.8245732999485</v>
      </c>
      <c r="H1137" s="160">
        <v>1869.3891999999998</v>
      </c>
      <c r="I1137" s="162">
        <v>83.9109695801129</v>
      </c>
      <c r="J1137" s="161">
        <v>358.43537329994854</v>
      </c>
      <c r="K1137" s="160">
        <v>6.126000000000001</v>
      </c>
      <c r="L1137" s="160">
        <v>69.52800000000012</v>
      </c>
      <c r="M1137" s="160">
        <v>12.300000000000015</v>
      </c>
      <c r="N1137" s="160">
        <v>23.8119999999999</v>
      </c>
      <c r="O1137" s="160">
        <v>1.0688453788230083</v>
      </c>
      <c r="P1137" s="166">
        <v>27.94150000000001</v>
      </c>
      <c r="Q1137" s="146">
        <v>10.828064824721237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73.9010843289251</v>
      </c>
      <c r="D1139" s="197">
        <v>85.70108432892509</v>
      </c>
      <c r="E1139" s="160">
        <v>0</v>
      </c>
      <c r="F1139" s="160">
        <v>11.799999999999997</v>
      </c>
      <c r="G1139" s="161">
        <v>85.70108432892509</v>
      </c>
      <c r="H1139" s="160">
        <v>57.289500000000004</v>
      </c>
      <c r="I1139" s="162">
        <v>66.8480456794689</v>
      </c>
      <c r="J1139" s="161">
        <v>28.411584328925088</v>
      </c>
      <c r="K1139" s="160">
        <v>0</v>
      </c>
      <c r="L1139" s="160">
        <v>0</v>
      </c>
      <c r="M1139" s="160">
        <v>0.021000000000000796</v>
      </c>
      <c r="N1139" s="160">
        <v>0</v>
      </c>
      <c r="O1139" s="160">
        <v>0</v>
      </c>
      <c r="P1139" s="160">
        <v>0.005250000000000199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100.94110070347364</v>
      </c>
      <c r="D1140" s="197">
        <v>8.441100703473637</v>
      </c>
      <c r="E1140" s="160">
        <v>0</v>
      </c>
      <c r="F1140" s="160">
        <v>-92.5</v>
      </c>
      <c r="G1140" s="161">
        <v>8.441100703473637</v>
      </c>
      <c r="H1140" s="160">
        <v>7.6754999999999995</v>
      </c>
      <c r="I1140" s="162">
        <v>90.93008447158341</v>
      </c>
      <c r="J1140" s="161">
        <v>0.7656007034736376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</v>
      </c>
      <c r="G1142" s="161">
        <v>19.598889424110023</v>
      </c>
      <c r="H1142" s="160">
        <v>3.0142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69.78024875299836</v>
      </c>
      <c r="D1143" s="197">
        <v>91.28024875299836</v>
      </c>
      <c r="E1143" s="160">
        <v>0</v>
      </c>
      <c r="F1143" s="160">
        <v>21.5</v>
      </c>
      <c r="G1143" s="161">
        <v>91.28024875299836</v>
      </c>
      <c r="H1143" s="160">
        <v>57.3808</v>
      </c>
      <c r="I1143" s="162">
        <v>62.862230092372705</v>
      </c>
      <c r="J1143" s="161">
        <v>33.89944875299836</v>
      </c>
      <c r="K1143" s="160">
        <v>0.939399999999992</v>
      </c>
      <c r="L1143" s="160">
        <v>0.6535000000000082</v>
      </c>
      <c r="M1143" s="160">
        <v>0.022700000000000387</v>
      </c>
      <c r="N1143" s="160">
        <v>0.07309999999999661</v>
      </c>
      <c r="O1143" s="160">
        <v>0.08008304205853232</v>
      </c>
      <c r="P1143" s="160">
        <v>0.4221749999999993</v>
      </c>
      <c r="Q1143" s="146" t="s">
        <v>186</v>
      </c>
      <c r="T1143" s="130"/>
    </row>
    <row r="1144" spans="1:20" ht="10.5" customHeight="1">
      <c r="A1144" s="122"/>
      <c r="B1144" s="158" t="s">
        <v>97</v>
      </c>
      <c r="C1144" s="159">
        <v>440.64475462444614</v>
      </c>
      <c r="D1144" s="197">
        <v>614.4447546244461</v>
      </c>
      <c r="E1144" s="160">
        <v>0</v>
      </c>
      <c r="F1144" s="160">
        <v>173.79999999999995</v>
      </c>
      <c r="G1144" s="161">
        <v>614.4447546244461</v>
      </c>
      <c r="H1144" s="160">
        <v>449.4708</v>
      </c>
      <c r="I1144" s="162">
        <v>73.15072618281532</v>
      </c>
      <c r="J1144" s="161">
        <v>164.9739546244461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186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70.15895492230428</v>
      </c>
      <c r="E1149" s="160">
        <v>0</v>
      </c>
      <c r="F1149" s="160">
        <v>-9.5</v>
      </c>
      <c r="G1149" s="161">
        <v>70.15895492230428</v>
      </c>
      <c r="H1149" s="160">
        <v>0</v>
      </c>
      <c r="I1149" s="162">
        <v>0</v>
      </c>
      <c r="J1149" s="161">
        <v>70.15895492230428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2816.9066379388887</v>
      </c>
      <c r="D1152" s="197">
        <v>3149.8066379388883</v>
      </c>
      <c r="E1152" s="160">
        <v>0</v>
      </c>
      <c r="F1152" s="160">
        <v>332.90000000000015</v>
      </c>
      <c r="G1152" s="161">
        <v>3149.8066379388883</v>
      </c>
      <c r="H1152" s="160">
        <v>2444.22</v>
      </c>
      <c r="I1152" s="162">
        <v>77.59904911494512</v>
      </c>
      <c r="J1152" s="161">
        <v>705.5866379388885</v>
      </c>
      <c r="K1152" s="160">
        <v>7.065399999999499</v>
      </c>
      <c r="L1152" s="160">
        <v>70.1815000000006</v>
      </c>
      <c r="M1152" s="160">
        <v>12.343699999999444</v>
      </c>
      <c r="N1152" s="160">
        <v>23.885099999999966</v>
      </c>
      <c r="O1152" s="160">
        <v>0.7583036911633869</v>
      </c>
      <c r="P1152" s="160">
        <v>28.368924999999876</v>
      </c>
      <c r="Q1152" s="146">
        <v>22.87181442155075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4.520076150917275</v>
      </c>
      <c r="E1156" s="170">
        <v>0</v>
      </c>
      <c r="F1156" s="160">
        <v>-0.3999999999999986</v>
      </c>
      <c r="G1156" s="161">
        <v>4.520076150917275</v>
      </c>
      <c r="H1156" s="160">
        <v>0.05</v>
      </c>
      <c r="I1156" s="162">
        <v>1.106176053911245</v>
      </c>
      <c r="J1156" s="161">
        <v>4.470076150917275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2825</v>
      </c>
      <c r="D1159" s="192">
        <v>3155.4999999999995</v>
      </c>
      <c r="E1159" s="174">
        <v>0</v>
      </c>
      <c r="F1159" s="177">
        <v>330.49999999999955</v>
      </c>
      <c r="G1159" s="185">
        <v>3155.4999999999995</v>
      </c>
      <c r="H1159" s="177">
        <v>2444.27</v>
      </c>
      <c r="I1159" s="176">
        <v>77.46062430676598</v>
      </c>
      <c r="J1159" s="185">
        <v>711.2299999999996</v>
      </c>
      <c r="K1159" s="177">
        <v>7.065399999999954</v>
      </c>
      <c r="L1159" s="177">
        <v>70.18150000000014</v>
      </c>
      <c r="M1159" s="177">
        <v>12.343699999999899</v>
      </c>
      <c r="N1159" s="177">
        <v>23.88509999999951</v>
      </c>
      <c r="O1159" s="177">
        <v>0.7569355094279675</v>
      </c>
      <c r="P1159" s="177">
        <v>28.368924999999876</v>
      </c>
      <c r="Q1159" s="153">
        <v>23.070742017894673</v>
      </c>
      <c r="T1159" s="130"/>
    </row>
    <row r="1160" spans="1:20" ht="10.5" customHeight="1">
      <c r="A1160" s="122"/>
      <c r="B1160" s="187" t="s">
        <v>263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262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43355</v>
      </c>
      <c r="L1169" s="151">
        <v>43362</v>
      </c>
      <c r="M1169" s="151">
        <v>43369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5485.9</v>
      </c>
      <c r="D1172" s="197">
        <v>5662.799999999999</v>
      </c>
      <c r="E1172" s="160">
        <v>0</v>
      </c>
      <c r="F1172" s="160">
        <v>176.89999999999964</v>
      </c>
      <c r="G1172" s="161">
        <v>5662.799999999999</v>
      </c>
      <c r="H1172" s="160">
        <v>3665.1349</v>
      </c>
      <c r="I1172" s="162">
        <v>64.72301511619695</v>
      </c>
      <c r="J1172" s="161">
        <v>1997.6650999999993</v>
      </c>
      <c r="K1172" s="160">
        <v>133.433</v>
      </c>
      <c r="L1172" s="160">
        <v>91.97800000000007</v>
      </c>
      <c r="M1172" s="160">
        <v>51.93629999999985</v>
      </c>
      <c r="N1172" s="160">
        <v>44.394500000000335</v>
      </c>
      <c r="O1172" s="160">
        <v>0.7839672953309377</v>
      </c>
      <c r="P1172" s="160">
        <v>80.43545000000006</v>
      </c>
      <c r="Q1172" s="146">
        <v>22.835630309770103</v>
      </c>
      <c r="T1172" s="130"/>
    </row>
    <row r="1173" spans="1:20" ht="10.5" customHeight="1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</v>
      </c>
      <c r="D1174" s="197">
        <v>52</v>
      </c>
      <c r="E1174" s="160">
        <v>0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</v>
      </c>
      <c r="D1176" s="197">
        <v>127</v>
      </c>
      <c r="E1176" s="160">
        <v>0</v>
      </c>
      <c r="F1176" s="160">
        <v>2.5999999999999943</v>
      </c>
      <c r="G1176" s="161">
        <v>127</v>
      </c>
      <c r="H1176" s="160">
        <v>91.904</v>
      </c>
      <c r="I1176" s="162">
        <v>72.36535433070866</v>
      </c>
      <c r="J1176" s="161">
        <v>35.096000000000004</v>
      </c>
      <c r="K1176" s="160">
        <v>0</v>
      </c>
      <c r="L1176" s="160">
        <v>0</v>
      </c>
      <c r="M1176" s="160">
        <v>3.0009999999999906</v>
      </c>
      <c r="N1176" s="160">
        <v>3.6910000000000025</v>
      </c>
      <c r="O1176" s="160">
        <v>2.906299212598427</v>
      </c>
      <c r="P1176" s="160">
        <v>1.6729999999999983</v>
      </c>
      <c r="Q1176" s="146">
        <v>18.97788404064557</v>
      </c>
      <c r="T1176" s="130"/>
    </row>
    <row r="1177" spans="1:20" ht="10.5" customHeight="1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-36.09999999999991</v>
      </c>
      <c r="G1177" s="161">
        <v>1692.4</v>
      </c>
      <c r="H1177" s="160">
        <v>855.776</v>
      </c>
      <c r="I1177" s="162">
        <v>50.56582368234459</v>
      </c>
      <c r="J1177" s="161">
        <v>836.6240000000001</v>
      </c>
      <c r="K1177" s="160">
        <v>25.144000000000005</v>
      </c>
      <c r="L1177" s="160">
        <v>13.598999999999933</v>
      </c>
      <c r="M1177" s="160">
        <v>18.697000000000003</v>
      </c>
      <c r="N1177" s="160">
        <v>17.658999999999992</v>
      </c>
      <c r="O1177" s="160">
        <v>1.043429449302765</v>
      </c>
      <c r="P1177" s="160">
        <v>18.774749999999983</v>
      </c>
      <c r="Q1177" s="146">
        <v>42.56112598037262</v>
      </c>
      <c r="T1177" s="130"/>
    </row>
    <row r="1178" spans="1:20" ht="10.5" customHeight="1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</v>
      </c>
      <c r="G1178" s="161">
        <v>373.4</v>
      </c>
      <c r="H1178" s="160">
        <v>175.739</v>
      </c>
      <c r="I1178" s="162">
        <v>47.06454204606321</v>
      </c>
      <c r="J1178" s="161">
        <v>197.66099999999997</v>
      </c>
      <c r="K1178" s="160">
        <v>6.025000000000006</v>
      </c>
      <c r="L1178" s="160">
        <v>2.275999999999982</v>
      </c>
      <c r="M1178" s="160">
        <v>13.650000000000006</v>
      </c>
      <c r="N1178" s="160">
        <v>0.05000000000001137</v>
      </c>
      <c r="O1178" s="160">
        <v>0.013390465988219436</v>
      </c>
      <c r="P1178" s="160">
        <v>5.500250000000001</v>
      </c>
      <c r="Q1178" s="146">
        <v>33.93673014862959</v>
      </c>
      <c r="T1178" s="130"/>
    </row>
    <row r="1179" spans="1:20" ht="10.5" customHeight="1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49.19999999999999</v>
      </c>
      <c r="G1179" s="161">
        <v>425.4</v>
      </c>
      <c r="H1179" s="160">
        <v>437.196</v>
      </c>
      <c r="I1179" s="162">
        <v>102.77291960507759</v>
      </c>
      <c r="J1179" s="161">
        <v>-11.79600000000005</v>
      </c>
      <c r="K1179" s="160">
        <v>17.545999999999992</v>
      </c>
      <c r="L1179" s="160">
        <v>14.41700000000003</v>
      </c>
      <c r="M1179" s="160">
        <v>4.371999999999957</v>
      </c>
      <c r="N1179" s="160">
        <v>5.109000000000037</v>
      </c>
      <c r="O1179" s="160">
        <v>1.200987306064889</v>
      </c>
      <c r="P1179" s="160">
        <v>10.361000000000004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8586.5</v>
      </c>
      <c r="D1182" s="197">
        <v>8716.3</v>
      </c>
      <c r="E1182" s="160">
        <v>0</v>
      </c>
      <c r="F1182" s="160">
        <v>129.79999999999927</v>
      </c>
      <c r="G1182" s="161">
        <v>8716.3</v>
      </c>
      <c r="H1182" s="160">
        <v>5240.220899999999</v>
      </c>
      <c r="I1182" s="162">
        <v>60.1197859183369</v>
      </c>
      <c r="J1182" s="161">
        <v>3476.0791</v>
      </c>
      <c r="K1182" s="160">
        <v>182.148</v>
      </c>
      <c r="L1182" s="160">
        <v>122.27000000000001</v>
      </c>
      <c r="M1182" s="160">
        <v>91.6562999999998</v>
      </c>
      <c r="N1182" s="160">
        <v>70.90350000000038</v>
      </c>
      <c r="O1182" s="160">
        <v>0.8134586923350549</v>
      </c>
      <c r="P1182" s="166">
        <v>116.74445000000004</v>
      </c>
      <c r="Q1182" s="146">
        <v>27.77511222160881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75.09999999999997</v>
      </c>
      <c r="G1184" s="161">
        <v>274.79999999999995</v>
      </c>
      <c r="H1184" s="160">
        <v>90.25450000000001</v>
      </c>
      <c r="I1184" s="162">
        <v>32.84370451237264</v>
      </c>
      <c r="J1184" s="161">
        <v>184.54549999999995</v>
      </c>
      <c r="K1184" s="160">
        <v>0</v>
      </c>
      <c r="L1184" s="160">
        <v>0.13100000000000023</v>
      </c>
      <c r="M1184" s="160">
        <v>2.896000000000015</v>
      </c>
      <c r="N1184" s="160">
        <v>0</v>
      </c>
      <c r="O1184" s="160">
        <v>0</v>
      </c>
      <c r="P1184" s="160">
        <v>0.7567500000000038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-2.200000000000003</v>
      </c>
      <c r="G1185" s="161">
        <v>59.099999999999994</v>
      </c>
      <c r="H1185" s="160">
        <v>4.095</v>
      </c>
      <c r="I1185" s="162">
        <v>6.928934010152285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-93.70000000000005</v>
      </c>
      <c r="G1188" s="161">
        <v>1884.3</v>
      </c>
      <c r="H1188" s="160">
        <v>888.546</v>
      </c>
      <c r="I1188" s="162">
        <v>47.15523005890782</v>
      </c>
      <c r="J1188" s="161">
        <v>995.7539999999999</v>
      </c>
      <c r="K1188" s="160">
        <v>16.45259999999996</v>
      </c>
      <c r="L1188" s="160">
        <v>46.041999999999916</v>
      </c>
      <c r="M1188" s="160">
        <v>22.84730000000002</v>
      </c>
      <c r="N1188" s="160">
        <v>3.789600000000064</v>
      </c>
      <c r="O1188" s="160">
        <v>0.20111447221780313</v>
      </c>
      <c r="P1188" s="160">
        <v>22.28287499999999</v>
      </c>
      <c r="Q1188" s="146">
        <v>42.68696252166744</v>
      </c>
      <c r="T1188" s="130"/>
    </row>
    <row r="1189" spans="1:20" ht="10.5" customHeight="1">
      <c r="A1189" s="122"/>
      <c r="B1189" s="158" t="s">
        <v>97</v>
      </c>
      <c r="C1189" s="159">
        <v>449.9</v>
      </c>
      <c r="D1189" s="197">
        <v>351.59999999999997</v>
      </c>
      <c r="E1189" s="160">
        <v>0</v>
      </c>
      <c r="F1189" s="160">
        <v>-98.30000000000001</v>
      </c>
      <c r="G1189" s="161">
        <v>351.59999999999997</v>
      </c>
      <c r="H1189" s="160">
        <v>114.11999999999999</v>
      </c>
      <c r="I1189" s="162">
        <v>32.45733788395904</v>
      </c>
      <c r="J1189" s="161">
        <v>237.47999999999996</v>
      </c>
      <c r="K1189" s="160">
        <v>4.832599999999999</v>
      </c>
      <c r="L1189" s="160">
        <v>4.605500000000006</v>
      </c>
      <c r="M1189" s="160">
        <v>7.600099999999998</v>
      </c>
      <c r="N1189" s="160">
        <v>0.6748999999999938</v>
      </c>
      <c r="O1189" s="160">
        <v>0.19195108077360465</v>
      </c>
      <c r="P1189" s="160">
        <v>4.428274999999999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</v>
      </c>
      <c r="G1190" s="161">
        <v>62.6</v>
      </c>
      <c r="H1190" s="160">
        <v>4.376</v>
      </c>
      <c r="I1190" s="162">
        <v>6.9904153354632586</v>
      </c>
      <c r="J1190" s="161">
        <v>58.224000000000004</v>
      </c>
      <c r="K1190" s="160">
        <v>0</v>
      </c>
      <c r="L1190" s="160">
        <v>0</v>
      </c>
      <c r="M1190" s="160">
        <v>0</v>
      </c>
      <c r="N1190" s="160">
        <v>1.8110000000000004</v>
      </c>
      <c r="O1190" s="160">
        <v>2.8929712460063906</v>
      </c>
      <c r="P1190" s="160">
        <v>0.4527500000000001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6341.612399999999</v>
      </c>
      <c r="I1197" s="162">
        <v>55.100375351892396</v>
      </c>
      <c r="J1197" s="161">
        <v>5167.5876</v>
      </c>
      <c r="K1197" s="160">
        <v>203.4332000000004</v>
      </c>
      <c r="L1197" s="160">
        <v>173.04849999999806</v>
      </c>
      <c r="M1197" s="160">
        <v>124.9997000000003</v>
      </c>
      <c r="N1197" s="160">
        <v>77.179000000001</v>
      </c>
      <c r="O1197" s="160">
        <v>0.6705852709137126</v>
      </c>
      <c r="P1197" s="160">
        <v>144.66509999999994</v>
      </c>
      <c r="Q1197" s="146">
        <v>33.72103845364225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270.275</v>
      </c>
      <c r="I1200" s="162">
        <v>42.17814990152986</v>
      </c>
      <c r="J1200" s="161">
        <v>370.5188722561103</v>
      </c>
      <c r="K1200" s="160">
        <v>8.155000000000001</v>
      </c>
      <c r="L1200" s="160">
        <v>8.020000000000039</v>
      </c>
      <c r="M1200" s="160">
        <v>2.055999999999983</v>
      </c>
      <c r="N1200" s="160">
        <v>3.659999999999968</v>
      </c>
      <c r="O1200" s="160">
        <v>0.5711665105525778</v>
      </c>
      <c r="P1200" s="160">
        <v>5.472749999999998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791.05</v>
      </c>
      <c r="I1201" s="162">
        <v>56.93965529873881</v>
      </c>
      <c r="J1201" s="161">
        <v>598.2278167512395</v>
      </c>
      <c r="K1201" s="160">
        <v>30.471000000000004</v>
      </c>
      <c r="L1201" s="160">
        <v>19.432000000000016</v>
      </c>
      <c r="M1201" s="160">
        <v>18.129999999999995</v>
      </c>
      <c r="N1201" s="160">
        <v>14.29099999999994</v>
      </c>
      <c r="O1201" s="160">
        <v>1.028663945230103</v>
      </c>
      <c r="P1201" s="160">
        <v>20.58099999999999</v>
      </c>
      <c r="Q1201" s="146">
        <v>27.06699464317768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13589.27022510593</v>
      </c>
      <c r="D1204" s="192">
        <v>13539.270225105929</v>
      </c>
      <c r="E1204" s="174">
        <v>0</v>
      </c>
      <c r="F1204" s="177">
        <v>-50.00000000000182</v>
      </c>
      <c r="G1204" s="185">
        <v>13539.270225105929</v>
      </c>
      <c r="H1204" s="177">
        <v>7402.937399999999</v>
      </c>
      <c r="I1204" s="176">
        <v>54.67752158659703</v>
      </c>
      <c r="J1204" s="185">
        <v>6136.33282510593</v>
      </c>
      <c r="K1204" s="177">
        <v>242.0591999999997</v>
      </c>
      <c r="L1204" s="177">
        <v>200.5004999999992</v>
      </c>
      <c r="M1204" s="177">
        <v>145.1857</v>
      </c>
      <c r="N1204" s="177">
        <v>95.13000000000102</v>
      </c>
      <c r="O1204" s="177">
        <v>0.7026228032852246</v>
      </c>
      <c r="P1204" s="186">
        <v>170.71884999999997</v>
      </c>
      <c r="Q1204" s="153">
        <v>33.94408482195101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43355</v>
      </c>
      <c r="L1209" s="151">
        <v>43362</v>
      </c>
      <c r="M1209" s="151">
        <v>43369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801.2</v>
      </c>
      <c r="D1212" s="197">
        <v>866.3000000000001</v>
      </c>
      <c r="E1212" s="160">
        <v>0</v>
      </c>
      <c r="F1212" s="160">
        <v>65.10000000000002</v>
      </c>
      <c r="G1212" s="161">
        <v>866.3000000000001</v>
      </c>
      <c r="H1212" s="160">
        <v>584.0404</v>
      </c>
      <c r="I1212" s="162">
        <v>67.41779983839317</v>
      </c>
      <c r="J1212" s="161">
        <v>282.2596000000001</v>
      </c>
      <c r="K1212" s="160">
        <v>3.169999999999959</v>
      </c>
      <c r="L1212" s="160">
        <v>34.74400000000003</v>
      </c>
      <c r="M1212" s="160">
        <v>8.490999999999985</v>
      </c>
      <c r="N1212" s="160">
        <v>16.081000000000017</v>
      </c>
      <c r="O1212" s="160">
        <v>1.856285351494865</v>
      </c>
      <c r="P1212" s="160">
        <v>15.621499999999997</v>
      </c>
      <c r="Q1212" s="146">
        <v>16.06866178023878</v>
      </c>
      <c r="T1212" s="130"/>
    </row>
    <row r="1213" spans="1:20" ht="10.5" customHeight="1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67.4545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</v>
      </c>
      <c r="D1214" s="197">
        <v>66.69999999999999</v>
      </c>
      <c r="E1214" s="160">
        <v>0</v>
      </c>
      <c r="F1214" s="160">
        <v>-53.10000000000001</v>
      </c>
      <c r="G1214" s="161">
        <v>66.69999999999999</v>
      </c>
      <c r="H1214" s="160">
        <v>54.707</v>
      </c>
      <c r="I1214" s="162">
        <v>82.01949025487258</v>
      </c>
      <c r="J1214" s="161">
        <v>11.992999999999988</v>
      </c>
      <c r="K1214" s="160">
        <v>0.08899999999999864</v>
      </c>
      <c r="L1214" s="160">
        <v>0.22500000000000142</v>
      </c>
      <c r="M1214" s="160">
        <v>0</v>
      </c>
      <c r="N1214" s="160">
        <v>0</v>
      </c>
      <c r="O1214" s="160">
        <v>0</v>
      </c>
      <c r="P1214" s="160">
        <v>0.07850000000000001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7.900000000000006</v>
      </c>
      <c r="G1215" s="161">
        <v>121</v>
      </c>
      <c r="H1215" s="160">
        <v>5.877</v>
      </c>
      <c r="I1215" s="162">
        <v>4.85702479338843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0.361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6.837</v>
      </c>
      <c r="I1217" s="162">
        <v>44.39610389610389</v>
      </c>
      <c r="J1217" s="161">
        <v>8.563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40.1</v>
      </c>
      <c r="D1218" s="197">
        <v>38.2</v>
      </c>
      <c r="E1218" s="160">
        <v>0</v>
      </c>
      <c r="F1218" s="160">
        <v>-1.8999999999999986</v>
      </c>
      <c r="G1218" s="161">
        <v>38.2</v>
      </c>
      <c r="H1218" s="160">
        <v>8.488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</v>
      </c>
      <c r="D1219" s="197">
        <v>40.3</v>
      </c>
      <c r="E1219" s="160">
        <v>0</v>
      </c>
      <c r="F1219" s="160">
        <v>-0.5</v>
      </c>
      <c r="G1219" s="161">
        <v>40.3</v>
      </c>
      <c r="H1219" s="160">
        <v>28.016000000000002</v>
      </c>
      <c r="I1219" s="162">
        <v>69.51861042183624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</v>
      </c>
      <c r="I1221" s="162">
        <v>0.6305970149253732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712.1098999999998</v>
      </c>
      <c r="I1222" s="162">
        <v>54.976445611055325</v>
      </c>
      <c r="J1222" s="161">
        <v>583.1901</v>
      </c>
      <c r="K1222" s="160">
        <v>3.2589999999999577</v>
      </c>
      <c r="L1222" s="160">
        <v>34.96900000000003</v>
      </c>
      <c r="M1222" s="160">
        <v>8.490999999999985</v>
      </c>
      <c r="N1222" s="160">
        <v>16.081000000000017</v>
      </c>
      <c r="O1222" s="160">
        <v>1.241488458272216</v>
      </c>
      <c r="P1222" s="166">
        <v>15.699999999999998</v>
      </c>
      <c r="Q1222" s="146">
        <v>35.145866242038224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29.1</v>
      </c>
      <c r="D1224" s="197">
        <v>18.1</v>
      </c>
      <c r="E1224" s="160">
        <v>0</v>
      </c>
      <c r="F1224" s="160">
        <v>-11</v>
      </c>
      <c r="G1224" s="161">
        <v>18.1</v>
      </c>
      <c r="H1224" s="160">
        <v>3.803</v>
      </c>
      <c r="I1224" s="162">
        <v>21.011049723756905</v>
      </c>
      <c r="J1224" s="161">
        <v>14.297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</v>
      </c>
      <c r="D1225" s="197">
        <v>77.80000000000001</v>
      </c>
      <c r="E1225" s="160">
        <v>0</v>
      </c>
      <c r="F1225" s="160">
        <v>7.400000000000006</v>
      </c>
      <c r="G1225" s="161">
        <v>77.80000000000001</v>
      </c>
      <c r="H1225" s="160">
        <v>1.5653</v>
      </c>
      <c r="I1225" s="162">
        <v>2.0119537275064263</v>
      </c>
      <c r="J1225" s="161">
        <v>76.23470000000002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</v>
      </c>
      <c r="I1227" s="162">
        <v>3.2511627906976748</v>
      </c>
      <c r="J1227" s="161">
        <v>8.3204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20.028699999999997</v>
      </c>
      <c r="I1228" s="162">
        <v>50.70556962025316</v>
      </c>
      <c r="J1228" s="161">
        <v>19.471300000000003</v>
      </c>
      <c r="K1228" s="160">
        <v>0.4110999999999976</v>
      </c>
      <c r="L1228" s="160">
        <v>0.1484000000000023</v>
      </c>
      <c r="M1228" s="160">
        <v>0</v>
      </c>
      <c r="N1228" s="160">
        <v>0</v>
      </c>
      <c r="O1228" s="160">
        <v>0</v>
      </c>
      <c r="P1228" s="160">
        <v>0.13987499999999997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258.1</v>
      </c>
      <c r="D1229" s="197">
        <v>257.20000000000005</v>
      </c>
      <c r="E1229" s="160">
        <v>0</v>
      </c>
      <c r="F1229" s="160">
        <v>-0.8999999999999773</v>
      </c>
      <c r="G1229" s="161">
        <v>257.20000000000005</v>
      </c>
      <c r="H1229" s="160">
        <v>0.364</v>
      </c>
      <c r="I1229" s="162">
        <v>0.1415241057542768</v>
      </c>
      <c r="J1229" s="161">
        <v>256.83600000000007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5.400000000000006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738.1504999999999</v>
      </c>
      <c r="I1237" s="162">
        <v>39.62373181598582</v>
      </c>
      <c r="J1237" s="161">
        <v>1124.7495000000004</v>
      </c>
      <c r="K1237" s="160">
        <v>3.6701000000000477</v>
      </c>
      <c r="L1237" s="160">
        <v>35.11740000000009</v>
      </c>
      <c r="M1237" s="160">
        <v>8.490999999999985</v>
      </c>
      <c r="N1237" s="160">
        <v>16.080999999999904</v>
      </c>
      <c r="O1237" s="160">
        <v>0.8632240055826884</v>
      </c>
      <c r="P1237" s="160">
        <v>15.839875000000006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738.1504999999999</v>
      </c>
      <c r="I1244" s="176">
        <v>38.85394637782101</v>
      </c>
      <c r="J1244" s="185">
        <v>1161.6578047269509</v>
      </c>
      <c r="K1244" s="177">
        <v>3.6701000000000477</v>
      </c>
      <c r="L1244" s="177">
        <v>35.11740000000009</v>
      </c>
      <c r="M1244" s="177">
        <v>8.490999999999985</v>
      </c>
      <c r="N1244" s="177">
        <v>16.080999999999904</v>
      </c>
      <c r="O1244" s="177">
        <v>0.8464538216823482</v>
      </c>
      <c r="P1244" s="177">
        <v>15.839875000000006</v>
      </c>
      <c r="Q1244" s="153" t="s">
        <v>186</v>
      </c>
      <c r="T1244" s="130"/>
    </row>
    <row r="1245" spans="1:20" ht="10.5" customHeight="1">
      <c r="A1245" s="122"/>
      <c r="B1245" s="187" t="s">
        <v>263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262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43355</v>
      </c>
      <c r="L1254" s="151">
        <v>43362</v>
      </c>
      <c r="M1254" s="151">
        <v>43369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</v>
      </c>
      <c r="G1257" s="161">
        <v>32.1</v>
      </c>
      <c r="H1257" s="160">
        <v>18.9311</v>
      </c>
      <c r="I1257" s="162">
        <v>58.97538940809969</v>
      </c>
      <c r="J1257" s="161">
        <v>13.1689</v>
      </c>
      <c r="K1257" s="160">
        <v>0.01699999999999946</v>
      </c>
      <c r="L1257" s="160">
        <v>0.053000000000000824</v>
      </c>
      <c r="M1257" s="160">
        <v>0.01699999999999946</v>
      </c>
      <c r="N1257" s="160">
        <v>0.053000000000000824</v>
      </c>
      <c r="O1257" s="160">
        <v>0.16510903426791534</v>
      </c>
      <c r="P1257" s="160">
        <v>0.03500000000000014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</v>
      </c>
      <c r="G1258" s="161">
        <v>3.5</v>
      </c>
      <c r="H1258" s="160">
        <v>0.47150000000000003</v>
      </c>
      <c r="I1258" s="162">
        <v>13.471428571428573</v>
      </c>
      <c r="J1258" s="161">
        <v>3.0285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</v>
      </c>
      <c r="G1259" s="161">
        <v>5.9</v>
      </c>
      <c r="H1259" s="160">
        <v>0.232</v>
      </c>
      <c r="I1259" s="162">
        <v>3.9322033898305087</v>
      </c>
      <c r="J1259" s="161">
        <v>5.668</v>
      </c>
      <c r="K1259" s="160">
        <v>0</v>
      </c>
      <c r="L1259" s="160">
        <v>0.02400000000000002</v>
      </c>
      <c r="M1259" s="160">
        <v>0</v>
      </c>
      <c r="N1259" s="160">
        <v>0</v>
      </c>
      <c r="O1259" s="160">
        <v>0</v>
      </c>
      <c r="P1259" s="160">
        <v>0.006000000000000005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0.09999999999999964</v>
      </c>
      <c r="G1260" s="161">
        <v>8.5</v>
      </c>
      <c r="H1260" s="160">
        <v>0.033</v>
      </c>
      <c r="I1260" s="162">
        <v>0.38823529411764707</v>
      </c>
      <c r="J1260" s="161">
        <v>8.467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0.095</v>
      </c>
      <c r="I1266" s="162">
        <v>0.6089743589743589</v>
      </c>
      <c r="J1266" s="161">
        <v>15.505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74.89806642152254</v>
      </c>
      <c r="E1267" s="160">
        <v>0</v>
      </c>
      <c r="F1267" s="160">
        <v>3.700000000000003</v>
      </c>
      <c r="G1267" s="161">
        <v>74.89806642152254</v>
      </c>
      <c r="H1267" s="160">
        <v>20.0626</v>
      </c>
      <c r="I1267" s="162">
        <v>26.7865393040839</v>
      </c>
      <c r="J1267" s="161">
        <v>54.83546642152254</v>
      </c>
      <c r="K1267" s="160">
        <v>0.01699999999999946</v>
      </c>
      <c r="L1267" s="160">
        <v>0.07700000000000085</v>
      </c>
      <c r="M1267" s="160">
        <v>0.01699999999999946</v>
      </c>
      <c r="N1267" s="160">
        <v>0.053000000000000824</v>
      </c>
      <c r="O1267" s="160">
        <v>0.07076284146204723</v>
      </c>
      <c r="P1267" s="166">
        <v>0.04100000000000015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0.097</v>
      </c>
      <c r="I1269" s="162">
        <v>4.624508192749436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7.776675375187484</v>
      </c>
      <c r="E1273" s="160">
        <v>0</v>
      </c>
      <c r="F1273" s="160">
        <v>1.5</v>
      </c>
      <c r="G1273" s="161">
        <v>7.776675375187484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25.7155</v>
      </c>
      <c r="I1282" s="162">
        <v>18.394937030883735</v>
      </c>
      <c r="J1282" s="161">
        <v>114.08111880236709</v>
      </c>
      <c r="K1282" s="160">
        <v>0.01699999999999946</v>
      </c>
      <c r="L1282" s="160">
        <v>0.07700000000000173</v>
      </c>
      <c r="M1282" s="160">
        <v>0.01699999999999946</v>
      </c>
      <c r="N1282" s="160">
        <v>0.053000000000000824</v>
      </c>
      <c r="O1282" s="160">
        <v>0.03791221880332303</v>
      </c>
      <c r="P1282" s="160">
        <v>0.04100000000000037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0.155</v>
      </c>
      <c r="I1286" s="162">
        <v>3.1281601893533875</v>
      </c>
      <c r="J1286" s="161">
        <v>4.79998921466805</v>
      </c>
      <c r="K1286" s="160">
        <v>0.010000000000000009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0.0025000000000000022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25.8705</v>
      </c>
      <c r="I1289" s="176">
        <v>17.84172413793103</v>
      </c>
      <c r="J1289" s="185">
        <v>119.12950000000004</v>
      </c>
      <c r="K1289" s="177">
        <v>0.027000000000001023</v>
      </c>
      <c r="L1289" s="177">
        <v>0.07700000000000173</v>
      </c>
      <c r="M1289" s="177">
        <v>0.01699999999999946</v>
      </c>
      <c r="N1289" s="177">
        <v>0.053000000000000824</v>
      </c>
      <c r="O1289" s="177">
        <v>0.03655172413793159</v>
      </c>
      <c r="P1289" s="186">
        <v>0.04350000000000076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43355</v>
      </c>
      <c r="L1294" s="151">
        <v>43362</v>
      </c>
      <c r="M1294" s="151">
        <v>43369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0.44200000000000017</v>
      </c>
      <c r="L1297" s="160">
        <v>0</v>
      </c>
      <c r="M1297" s="160">
        <v>0.02300000000000324</v>
      </c>
      <c r="N1297" s="160">
        <v>0</v>
      </c>
      <c r="O1297" s="160">
        <v>0</v>
      </c>
      <c r="P1297" s="160">
        <v>0.11625000000000085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0.44200000000000017</v>
      </c>
      <c r="L1307" s="160">
        <v>0</v>
      </c>
      <c r="M1307" s="160">
        <v>0.02300000000000324</v>
      </c>
      <c r="N1307" s="160">
        <v>0</v>
      </c>
      <c r="O1307" s="160">
        <v>0</v>
      </c>
      <c r="P1307" s="166">
        <v>0.11625000000000085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0.44200000000000017</v>
      </c>
      <c r="L1322" s="160">
        <v>0</v>
      </c>
      <c r="M1322" s="160">
        <v>0.02300000000000324</v>
      </c>
      <c r="N1322" s="160">
        <v>0</v>
      </c>
      <c r="O1322" s="160">
        <v>0</v>
      </c>
      <c r="P1322" s="160">
        <v>0.11625000000000085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0.44200000000000017</v>
      </c>
      <c r="L1329" s="177">
        <v>0</v>
      </c>
      <c r="M1329" s="177">
        <v>0.02300000000000324</v>
      </c>
      <c r="N1329" s="177">
        <v>0</v>
      </c>
      <c r="O1329" s="177">
        <v>0</v>
      </c>
      <c r="P1329" s="177">
        <v>0.11625000000000085</v>
      </c>
      <c r="Q1329" s="153" t="s">
        <v>186</v>
      </c>
      <c r="T1329" s="130"/>
    </row>
    <row r="1330" spans="1:20" ht="10.5" customHeight="1">
      <c r="A1330" s="122"/>
      <c r="B1330" s="187" t="s">
        <v>263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262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43355</v>
      </c>
      <c r="L1340" s="151">
        <v>43362</v>
      </c>
      <c r="M1340" s="151">
        <v>43369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6.626</v>
      </c>
      <c r="I1343" s="162">
        <v>19.661721068249257</v>
      </c>
      <c r="J1343" s="161">
        <v>27.074</v>
      </c>
      <c r="K1343" s="160">
        <v>0</v>
      </c>
      <c r="L1343" s="160">
        <v>0</v>
      </c>
      <c r="M1343" s="160">
        <v>0</v>
      </c>
      <c r="N1343" s="160">
        <v>0.8959999999999999</v>
      </c>
      <c r="O1343" s="160">
        <v>2.6587537091988125</v>
      </c>
      <c r="P1343" s="160">
        <v>0.22399999999999998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-5.200000000000003</v>
      </c>
      <c r="G1344" s="161">
        <v>45.599999999999994</v>
      </c>
      <c r="H1344" s="160">
        <v>17.767</v>
      </c>
      <c r="I1344" s="162">
        <v>38.96271929824562</v>
      </c>
      <c r="J1344" s="161">
        <v>27.832999999999995</v>
      </c>
      <c r="K1344" s="160">
        <v>0.6359999999999992</v>
      </c>
      <c r="L1344" s="160">
        <v>0.9480000000000004</v>
      </c>
      <c r="M1344" s="160">
        <v>0.24599999999999866</v>
      </c>
      <c r="N1344" s="160">
        <v>0</v>
      </c>
      <c r="O1344" s="160">
        <v>0</v>
      </c>
      <c r="P1344" s="160">
        <v>0.4574999999999996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23.119</v>
      </c>
      <c r="I1345" s="162">
        <v>93.59919028340082</v>
      </c>
      <c r="J1345" s="161">
        <v>1.5809999999999995</v>
      </c>
      <c r="K1345" s="160">
        <v>0</v>
      </c>
      <c r="L1345" s="160">
        <v>1.9259999999999984</v>
      </c>
      <c r="M1345" s="160">
        <v>0.7119999999999997</v>
      </c>
      <c r="N1345" s="160">
        <v>0</v>
      </c>
      <c r="O1345" s="160">
        <v>0</v>
      </c>
      <c r="P1345" s="160">
        <v>0.6594999999999995</v>
      </c>
      <c r="Q1345" s="146">
        <v>0.3972706595905997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12.284</v>
      </c>
      <c r="I1352" s="162">
        <v>62.040404040404034</v>
      </c>
      <c r="J1352" s="161">
        <v>7.516000000000004</v>
      </c>
      <c r="K1352" s="160">
        <v>0.729000000000001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0.18225000000000025</v>
      </c>
      <c r="Q1352" s="146">
        <v>39.240054869684464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60.4044</v>
      </c>
      <c r="I1353" s="162">
        <v>44.74400000000001</v>
      </c>
      <c r="J1353" s="161">
        <v>74.59560000000002</v>
      </c>
      <c r="K1353" s="160">
        <v>1.3650000000000002</v>
      </c>
      <c r="L1353" s="160">
        <v>2.8739999999999988</v>
      </c>
      <c r="M1353" s="160">
        <v>0.9579999999999984</v>
      </c>
      <c r="N1353" s="160">
        <v>0.8959999999999999</v>
      </c>
      <c r="O1353" s="160">
        <v>0.6637037037037037</v>
      </c>
      <c r="P1353" s="166">
        <v>1.5232499999999993</v>
      </c>
      <c r="Q1353" s="146">
        <v>46.97134416543578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</v>
      </c>
      <c r="I1355" s="162">
        <v>45.65153713659376</v>
      </c>
      <c r="J1355" s="161">
        <v>6.877557463672393</v>
      </c>
      <c r="K1355" s="160">
        <v>0</v>
      </c>
      <c r="L1355" s="160">
        <v>0</v>
      </c>
      <c r="M1355" s="160">
        <v>0</v>
      </c>
      <c r="N1355" s="160">
        <v>1.2490000000000006</v>
      </c>
      <c r="O1355" s="160">
        <v>9.869961897802602</v>
      </c>
      <c r="P1355" s="160">
        <v>0.31225000000000014</v>
      </c>
      <c r="Q1355" s="146">
        <v>20.02580452737355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23.296300000000002</v>
      </c>
      <c r="I1356" s="162">
        <v>84.47359544372435</v>
      </c>
      <c r="J1356" s="161">
        <v>4.2819034346102995</v>
      </c>
      <c r="K1356" s="160">
        <v>0.8355000000000032</v>
      </c>
      <c r="L1356" s="160">
        <v>0.4190000000000005</v>
      </c>
      <c r="M1356" s="160">
        <v>0.9965999999999973</v>
      </c>
      <c r="N1356" s="160">
        <v>0.3144000000000027</v>
      </c>
      <c r="O1356" s="160">
        <v>1.1400307519866744</v>
      </c>
      <c r="P1356" s="160">
        <v>0.6413750000000009</v>
      </c>
      <c r="Q1356" s="146">
        <v>4.676130866669722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6.7057</v>
      </c>
      <c r="I1359" s="162">
        <v>77.32639466476559</v>
      </c>
      <c r="J1359" s="161">
        <v>1.9662418758256273</v>
      </c>
      <c r="K1359" s="160">
        <v>2.1148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0.5287</v>
      </c>
      <c r="Q1359" s="146">
        <v>1.7190124377257945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0.6924000000000001</v>
      </c>
      <c r="L1361" s="160">
        <v>0.057599999999999874</v>
      </c>
      <c r="M1361" s="160">
        <v>0</v>
      </c>
      <c r="N1361" s="160">
        <v>0</v>
      </c>
      <c r="O1361" s="160">
        <v>0</v>
      </c>
      <c r="P1361" s="160">
        <v>0.1875</v>
      </c>
      <c r="Q1361" s="146">
        <v>10.93281902245708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99.5374</v>
      </c>
      <c r="I1368" s="162">
        <v>49.081558185404326</v>
      </c>
      <c r="J1368" s="161">
        <v>103.26260000000003</v>
      </c>
      <c r="K1368" s="160">
        <v>5.007700000000014</v>
      </c>
      <c r="L1368" s="160">
        <v>3.3506</v>
      </c>
      <c r="M1368" s="160">
        <v>1.9545999999999992</v>
      </c>
      <c r="N1368" s="160">
        <v>2.459399999999988</v>
      </c>
      <c r="O1368" s="160">
        <v>1.2127218934911181</v>
      </c>
      <c r="P1368" s="160">
        <v>3.1930750000000003</v>
      </c>
      <c r="Q1368" s="146">
        <v>30.339547301582336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99.5374</v>
      </c>
      <c r="I1375" s="176">
        <v>48.984940944881885</v>
      </c>
      <c r="J1375" s="185">
        <v>103.66260000000004</v>
      </c>
      <c r="K1375" s="177">
        <v>5.007700000000014</v>
      </c>
      <c r="L1375" s="177">
        <v>3.3506</v>
      </c>
      <c r="M1375" s="177">
        <v>1.9545999999999992</v>
      </c>
      <c r="N1375" s="177">
        <v>2.459399999999988</v>
      </c>
      <c r="O1375" s="177">
        <v>1.2103346456692852</v>
      </c>
      <c r="P1375" s="186">
        <v>3.1930750000000003</v>
      </c>
      <c r="Q1375" s="153">
        <v>30.46481839606023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43355</v>
      </c>
      <c r="L1380" s="151">
        <v>43362</v>
      </c>
      <c r="M1380" s="151">
        <v>43369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7.972</v>
      </c>
      <c r="I1383" s="162">
        <v>63.776</v>
      </c>
      <c r="J1383" s="161">
        <v>4.528</v>
      </c>
      <c r="K1383" s="160">
        <v>0</v>
      </c>
      <c r="L1383" s="160">
        <v>0</v>
      </c>
      <c r="M1383" s="160">
        <v>0</v>
      </c>
      <c r="N1383" s="160">
        <v>0.43400000000000016</v>
      </c>
      <c r="O1383" s="160">
        <v>3.4720000000000013</v>
      </c>
      <c r="P1383" s="160">
        <v>0.10850000000000004</v>
      </c>
      <c r="Q1383" s="146">
        <v>39.732718894009196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16.753</v>
      </c>
      <c r="I1384" s="162">
        <v>79.39810426540285</v>
      </c>
      <c r="J1384" s="161">
        <v>4.346999999999998</v>
      </c>
      <c r="K1384" s="160">
        <v>0.9609999999999985</v>
      </c>
      <c r="L1384" s="160">
        <v>1.2180000000000017</v>
      </c>
      <c r="M1384" s="160">
        <v>0.3979999999999997</v>
      </c>
      <c r="N1384" s="160">
        <v>0</v>
      </c>
      <c r="O1384" s="160">
        <v>0</v>
      </c>
      <c r="P1384" s="160">
        <v>0.64425</v>
      </c>
      <c r="Q1384" s="146">
        <v>4.747380675203722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19.488</v>
      </c>
      <c r="I1385" s="162">
        <v>91.06542056074765</v>
      </c>
      <c r="J1385" s="161">
        <v>1.9120000000000026</v>
      </c>
      <c r="K1385" s="160">
        <v>0</v>
      </c>
      <c r="L1385" s="160">
        <v>0.39599999999999724</v>
      </c>
      <c r="M1385" s="160">
        <v>0.6660000000000004</v>
      </c>
      <c r="N1385" s="160">
        <v>0</v>
      </c>
      <c r="O1385" s="160">
        <v>0</v>
      </c>
      <c r="P1385" s="160">
        <v>0.2654999999999994</v>
      </c>
      <c r="Q1385" s="146">
        <v>5.201506591337126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9.399999999999999</v>
      </c>
      <c r="G1392" s="161">
        <v>16.5</v>
      </c>
      <c r="H1392" s="160">
        <v>13.007</v>
      </c>
      <c r="I1392" s="162">
        <v>78.83030303030303</v>
      </c>
      <c r="J1392" s="161">
        <v>3.4930000000000003</v>
      </c>
      <c r="K1392" s="160">
        <v>0.09999999999999964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0.02499999999999991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57.308</v>
      </c>
      <c r="I1393" s="162">
        <v>77.97006802721089</v>
      </c>
      <c r="J1393" s="161">
        <v>16.192</v>
      </c>
      <c r="K1393" s="160">
        <v>1.0609999999999982</v>
      </c>
      <c r="L1393" s="160">
        <v>1.613999999999999</v>
      </c>
      <c r="M1393" s="160">
        <v>1.064</v>
      </c>
      <c r="N1393" s="160">
        <v>0.43400000000000016</v>
      </c>
      <c r="O1393" s="160">
        <v>0.5904761904761907</v>
      </c>
      <c r="P1393" s="166">
        <v>1.0432499999999993</v>
      </c>
      <c r="Q1393" s="146">
        <v>13.52072849269112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2.53</v>
      </c>
      <c r="I1395" s="162">
        <v>27.345481504604326</v>
      </c>
      <c r="J1395" s="161">
        <v>6.721985559566791</v>
      </c>
      <c r="K1395" s="160">
        <v>0</v>
      </c>
      <c r="L1395" s="160">
        <v>0</v>
      </c>
      <c r="M1395" s="160">
        <v>0</v>
      </c>
      <c r="N1395" s="160">
        <v>0.33599999999999985</v>
      </c>
      <c r="O1395" s="160">
        <v>3.631652879662866</v>
      </c>
      <c r="P1395" s="160">
        <v>0.08399999999999996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0</v>
      </c>
      <c r="F1396" s="160">
        <v>45</v>
      </c>
      <c r="G1396" s="161">
        <v>66.2148014440433</v>
      </c>
      <c r="H1396" s="160">
        <v>55.0539</v>
      </c>
      <c r="I1396" s="162">
        <v>83.14440094866833</v>
      </c>
      <c r="J1396" s="161">
        <v>11.160901444043304</v>
      </c>
      <c r="K1396" s="160">
        <v>2.569899999999997</v>
      </c>
      <c r="L1396" s="160">
        <v>0.40160000000000196</v>
      </c>
      <c r="M1396" s="160">
        <v>0.8123999999999967</v>
      </c>
      <c r="N1396" s="160">
        <v>0.060000000000002274</v>
      </c>
      <c r="O1396" s="160">
        <v>0.09061418095575953</v>
      </c>
      <c r="P1396" s="160">
        <v>0.9609749999999995</v>
      </c>
      <c r="Q1396" s="146">
        <v>9.614143389831485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14.8214</v>
      </c>
      <c r="I1399" s="162">
        <v>91.10918214778097</v>
      </c>
      <c r="J1399" s="161">
        <v>1.44633465703971</v>
      </c>
      <c r="K1399" s="160">
        <v>1.6626000000000012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0.4156500000000003</v>
      </c>
      <c r="Q1399" s="146">
        <v>1.4796936293509177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6.52</v>
      </c>
      <c r="I1401" s="162">
        <v>104.72225443581101</v>
      </c>
      <c r="J1401" s="161">
        <v>-0.29400722021659487</v>
      </c>
      <c r="K1401" s="160">
        <v>2.2617</v>
      </c>
      <c r="L1401" s="160">
        <v>0.5183999999999997</v>
      </c>
      <c r="M1401" s="160">
        <v>0</v>
      </c>
      <c r="N1401" s="160">
        <v>0</v>
      </c>
      <c r="O1401" s="160">
        <v>0</v>
      </c>
      <c r="P1401" s="160">
        <v>0.6950249999999999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0</v>
      </c>
      <c r="F1408" s="160">
        <v>61.00000000000003</v>
      </c>
      <c r="G1408" s="161">
        <v>173</v>
      </c>
      <c r="H1408" s="160">
        <v>136.23329999999999</v>
      </c>
      <c r="I1408" s="162">
        <v>78.74757225433525</v>
      </c>
      <c r="J1408" s="161">
        <v>36.766700000000014</v>
      </c>
      <c r="K1408" s="160">
        <v>7.5552000000000135</v>
      </c>
      <c r="L1408" s="160">
        <v>2.533999999999992</v>
      </c>
      <c r="M1408" s="160">
        <v>1.8763999999999896</v>
      </c>
      <c r="N1408" s="160">
        <v>0.8300000000000125</v>
      </c>
      <c r="O1408" s="160">
        <v>0.47976878612717483</v>
      </c>
      <c r="P1408" s="160">
        <v>3.198900000000002</v>
      </c>
      <c r="Q1408" s="146">
        <v>9.493544655975489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0</v>
      </c>
      <c r="F1415" s="177">
        <v>61.00000000000003</v>
      </c>
      <c r="G1415" s="185">
        <v>173</v>
      </c>
      <c r="H1415" s="177">
        <v>136.23329999999999</v>
      </c>
      <c r="I1415" s="176">
        <v>78.74757225433525</v>
      </c>
      <c r="J1415" s="185">
        <v>36.766700000000014</v>
      </c>
      <c r="K1415" s="177">
        <v>7.5552000000000135</v>
      </c>
      <c r="L1415" s="177">
        <v>2.533999999999992</v>
      </c>
      <c r="M1415" s="177">
        <v>1.8763999999999896</v>
      </c>
      <c r="N1415" s="177">
        <v>0.8300000000000125</v>
      </c>
      <c r="O1415" s="177">
        <v>0.47976878612717483</v>
      </c>
      <c r="P1415" s="177">
        <v>3.198900000000002</v>
      </c>
      <c r="Q1415" s="153">
        <v>9.493544655975489</v>
      </c>
      <c r="T1415" s="130"/>
    </row>
    <row r="1416" spans="1:20" ht="10.5" customHeight="1">
      <c r="A1416" s="122"/>
      <c r="B1416" s="187" t="s">
        <v>263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262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43355</v>
      </c>
      <c r="L1426" s="151">
        <v>43362</v>
      </c>
      <c r="M1426" s="151">
        <v>43369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43355</v>
      </c>
      <c r="L1466" s="151">
        <v>43362</v>
      </c>
      <c r="M1466" s="151">
        <v>43369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0.319</v>
      </c>
      <c r="I1469" s="162">
        <v>22.78571428571429</v>
      </c>
      <c r="J1469" s="161">
        <v>1.081</v>
      </c>
      <c r="K1469" s="160">
        <v>0</v>
      </c>
      <c r="L1469" s="160">
        <v>0</v>
      </c>
      <c r="M1469" s="160">
        <v>0</v>
      </c>
      <c r="N1469" s="160">
        <v>0.096</v>
      </c>
      <c r="O1469" s="160">
        <v>6.857142857142858</v>
      </c>
      <c r="P1469" s="160">
        <v>0.024</v>
      </c>
      <c r="Q1469" s="146">
        <v>43.041666666666664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0.0030000000000000027</v>
      </c>
      <c r="M1470" s="160">
        <v>0.10999999999999999</v>
      </c>
      <c r="N1470" s="160">
        <v>0</v>
      </c>
      <c r="O1470" s="160">
        <v>0</v>
      </c>
      <c r="P1470" s="160">
        <v>0.028249999999999997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</v>
      </c>
      <c r="I1478" s="162">
        <v>45.51851851851852</v>
      </c>
      <c r="J1478" s="161">
        <v>1.471</v>
      </c>
      <c r="K1478" s="160">
        <v>0.03600000000000003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0.009000000000000008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1.98</v>
      </c>
      <c r="I1479" s="162">
        <v>38.82352941176471</v>
      </c>
      <c r="J1479" s="161">
        <v>3.12</v>
      </c>
      <c r="K1479" s="160">
        <v>0.03600000000000003</v>
      </c>
      <c r="L1479" s="160">
        <v>0.0030000000000000027</v>
      </c>
      <c r="M1479" s="160">
        <v>0.10999999999999999</v>
      </c>
      <c r="N1479" s="160">
        <v>0.096</v>
      </c>
      <c r="O1479" s="160">
        <v>1.8823529411764708</v>
      </c>
      <c r="P1479" s="166">
        <v>0.061250000000000006</v>
      </c>
      <c r="Q1479" s="146">
        <v>48.93877551020408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0.097</v>
      </c>
      <c r="O1481" s="160">
        <v>32.33333333333333</v>
      </c>
      <c r="P1481" s="160">
        <v>0.02425</v>
      </c>
      <c r="Q1481" s="146">
        <v>6.371134020618559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2.0882</v>
      </c>
      <c r="I1494" s="162">
        <v>34.803333333333335</v>
      </c>
      <c r="J1494" s="161">
        <v>3.9118</v>
      </c>
      <c r="K1494" s="160">
        <v>0.03600000000000003</v>
      </c>
      <c r="L1494" s="160">
        <v>0.0029999999999998916</v>
      </c>
      <c r="M1494" s="160">
        <v>0.1100000000000001</v>
      </c>
      <c r="N1494" s="160">
        <v>0.19299999999999984</v>
      </c>
      <c r="O1494" s="160">
        <v>3.216666666666664</v>
      </c>
      <c r="P1494" s="160">
        <v>0.08549999999999996</v>
      </c>
      <c r="Q1494" s="146">
        <v>43.75204678362575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2.0882</v>
      </c>
      <c r="I1501" s="176">
        <v>34.803333333333335</v>
      </c>
      <c r="J1501" s="185">
        <v>3.9118</v>
      </c>
      <c r="K1501" s="177">
        <v>0.03600000000000003</v>
      </c>
      <c r="L1501" s="177">
        <v>0.0029999999999998916</v>
      </c>
      <c r="M1501" s="177">
        <v>0.1100000000000001</v>
      </c>
      <c r="N1501" s="177">
        <v>0.19299999999999984</v>
      </c>
      <c r="O1501" s="177">
        <v>3.216666666666664</v>
      </c>
      <c r="P1501" s="177">
        <v>0.08549999999999996</v>
      </c>
      <c r="Q1501" s="153">
        <v>43.75204678362575</v>
      </c>
      <c r="T1501" s="130"/>
    </row>
    <row r="1502" spans="1:20" ht="10.5" customHeight="1">
      <c r="A1502" s="122"/>
      <c r="B1502" s="187" t="s">
        <v>263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262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43355</v>
      </c>
      <c r="K6" s="151">
        <v>43362</v>
      </c>
      <c r="L6" s="151">
        <v>43369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4.0781</v>
      </c>
      <c r="H9" s="162">
        <v>30.675724116049956</v>
      </c>
      <c r="I9" s="161">
        <v>9.21612570294366</v>
      </c>
      <c r="J9" s="160">
        <v>0.012100000000000222</v>
      </c>
      <c r="K9" s="160">
        <v>0.009299999999999642</v>
      </c>
      <c r="L9" s="160">
        <v>0.04859999999999998</v>
      </c>
      <c r="M9" s="160">
        <v>0.04830000000000023</v>
      </c>
      <c r="N9" s="160">
        <v>0.3633156310059145</v>
      </c>
      <c r="O9" s="160">
        <v>0.029575000000000018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3.95</v>
      </c>
      <c r="H11" s="162">
        <v>112.74425703708283</v>
      </c>
      <c r="I11" s="161">
        <v>-0.446495605358594</v>
      </c>
      <c r="J11" s="160">
        <v>0</v>
      </c>
      <c r="K11" s="160">
        <v>0</v>
      </c>
      <c r="L11" s="160">
        <v>2.5130000000000003</v>
      </c>
      <c r="M11" s="160">
        <v>1.363</v>
      </c>
      <c r="N11" s="160">
        <v>38.90390439026428</v>
      </c>
      <c r="O11" s="160">
        <v>0.9690000000000001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8.0281</v>
      </c>
      <c r="H14" s="170">
        <v>143.4199811531328</v>
      </c>
      <c r="I14" s="203">
        <v>8.739247341428856</v>
      </c>
      <c r="J14" s="170">
        <v>0.012100000000000222</v>
      </c>
      <c r="K14" s="170">
        <v>0.009299999999999642</v>
      </c>
      <c r="L14" s="170">
        <v>2.5616000000000003</v>
      </c>
      <c r="M14" s="170">
        <v>1.4113000000000002</v>
      </c>
      <c r="N14" s="160">
        <v>8.41695452036681</v>
      </c>
      <c r="O14" s="170">
        <v>0.9985750000000001</v>
      </c>
      <c r="P14" s="146">
        <v>6.751718540348852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-24</v>
      </c>
      <c r="E16" s="160">
        <v>-510.70000000000005</v>
      </c>
      <c r="F16" s="161">
        <v>133.30613190492284</v>
      </c>
      <c r="G16" s="160">
        <v>40.6402</v>
      </c>
      <c r="H16" s="162">
        <v>30.486369545990257</v>
      </c>
      <c r="I16" s="161">
        <v>92.66593190492284</v>
      </c>
      <c r="J16" s="160">
        <v>0.605000000000004</v>
      </c>
      <c r="K16" s="160">
        <v>0.5311999999999983</v>
      </c>
      <c r="L16" s="160">
        <v>0.5893999999999977</v>
      </c>
      <c r="M16" s="160">
        <v>0.39390000000000214</v>
      </c>
      <c r="N16" s="160">
        <v>0.29548528216312</v>
      </c>
      <c r="O16" s="160">
        <v>0.5298750000000005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110.406</v>
      </c>
      <c r="H18" s="162">
        <v>59.10784470506126</v>
      </c>
      <c r="I18" s="161">
        <v>76.3813893066282</v>
      </c>
      <c r="J18" s="160">
        <v>5.341999999999999</v>
      </c>
      <c r="K18" s="160">
        <v>2.953000000000003</v>
      </c>
      <c r="L18" s="160">
        <v>2.2620000000000005</v>
      </c>
      <c r="M18" s="160">
        <v>4.052000000000007</v>
      </c>
      <c r="N18" s="160">
        <v>2.16931133040694</v>
      </c>
      <c r="O18" s="160">
        <v>3.652250000000002</v>
      </c>
      <c r="P18" s="146">
        <v>18.913516135704878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-24</v>
      </c>
      <c r="E21" s="160">
        <v>-446.4000000000001</v>
      </c>
      <c r="F21" s="161">
        <v>320.13786273070525</v>
      </c>
      <c r="G21" s="170">
        <v>151.0462</v>
      </c>
      <c r="H21" s="162">
        <v>47.18161066973124</v>
      </c>
      <c r="I21" s="161">
        <v>169.09166273070525</v>
      </c>
      <c r="J21" s="160">
        <v>5.947000000000003</v>
      </c>
      <c r="K21" s="160">
        <v>3.4842000000000013</v>
      </c>
      <c r="L21" s="160">
        <v>2.851399999999998</v>
      </c>
      <c r="M21" s="160">
        <v>4.445900000000009</v>
      </c>
      <c r="N21" s="160">
        <v>1.3887454492503524</v>
      </c>
      <c r="O21" s="160">
        <v>4.182125000000003</v>
      </c>
      <c r="P21" s="146">
        <v>38.43199634891476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-24</v>
      </c>
      <c r="E23" s="177">
        <v>-455.20000000000016</v>
      </c>
      <c r="F23" s="185">
        <v>336.9052100721341</v>
      </c>
      <c r="G23" s="177">
        <v>159.0743</v>
      </c>
      <c r="H23" s="176">
        <v>47.21633719049371</v>
      </c>
      <c r="I23" s="204">
        <v>177.8309100721341</v>
      </c>
      <c r="J23" s="174">
        <v>5.959100000000003</v>
      </c>
      <c r="K23" s="174">
        <v>3.493500000000001</v>
      </c>
      <c r="L23" s="174">
        <v>5.4129999999999985</v>
      </c>
      <c r="M23" s="177">
        <v>5.8572000000000095</v>
      </c>
      <c r="N23" s="177">
        <v>1.7385305495115189</v>
      </c>
      <c r="O23" s="177">
        <v>5.180700000000003</v>
      </c>
      <c r="P23" s="153">
        <v>32.32565291797131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43355</v>
      </c>
      <c r="K28" s="151">
        <v>43362</v>
      </c>
      <c r="L28" s="151">
        <v>43369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0.8426</v>
      </c>
      <c r="H31" s="162">
        <v>42.13</v>
      </c>
      <c r="I31" s="161">
        <v>1.1574</v>
      </c>
      <c r="J31" s="160">
        <v>0</v>
      </c>
      <c r="K31" s="160">
        <v>0</v>
      </c>
      <c r="L31" s="160">
        <v>0.07319999999999993</v>
      </c>
      <c r="M31" s="160">
        <v>0.010500000000000065</v>
      </c>
      <c r="N31" s="160">
        <v>0.5250000000000032</v>
      </c>
      <c r="O31" s="160">
        <v>0.020925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6.481</v>
      </c>
      <c r="H33" s="162">
        <v>628.7017034208732</v>
      </c>
      <c r="I33" s="161">
        <v>-5.450145468393711</v>
      </c>
      <c r="J33" s="160">
        <v>0</v>
      </c>
      <c r="K33" s="160">
        <v>0</v>
      </c>
      <c r="L33" s="160">
        <v>5.3260000000000005</v>
      </c>
      <c r="M33" s="160">
        <v>0.4399999999999995</v>
      </c>
      <c r="N33" s="160">
        <v>42.6830349491103</v>
      </c>
      <c r="O33" s="160">
        <v>1.4415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7.3236</v>
      </c>
      <c r="H36" s="162">
        <v>241.6348235663639</v>
      </c>
      <c r="I36" s="203">
        <v>-4.292745468393711</v>
      </c>
      <c r="J36" s="160">
        <v>0</v>
      </c>
      <c r="K36" s="160">
        <v>0</v>
      </c>
      <c r="L36" s="160">
        <v>5.3992</v>
      </c>
      <c r="M36" s="160">
        <v>0.45049999999999957</v>
      </c>
      <c r="N36" s="160">
        <v>14.863794857262388</v>
      </c>
      <c r="O36" s="160">
        <v>1.462425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239.5</v>
      </c>
      <c r="D38" s="160">
        <v>-100</v>
      </c>
      <c r="E38" s="160">
        <v>-97.19999999999999</v>
      </c>
      <c r="F38" s="161">
        <v>142.3</v>
      </c>
      <c r="G38" s="160">
        <v>5.0558</v>
      </c>
      <c r="H38" s="162">
        <v>3.552916373858046</v>
      </c>
      <c r="I38" s="161">
        <v>137.2442</v>
      </c>
      <c r="J38" s="160">
        <v>0.2662999999999993</v>
      </c>
      <c r="K38" s="160">
        <v>0.018000000000000682</v>
      </c>
      <c r="L38" s="160">
        <v>0.0010999999999992127</v>
      </c>
      <c r="M38" s="160">
        <v>0</v>
      </c>
      <c r="N38" s="160">
        <v>0</v>
      </c>
      <c r="O38" s="160">
        <v>0.0713499999999998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4.882</v>
      </c>
      <c r="H40" s="162">
        <v>23.04687590209669</v>
      </c>
      <c r="I40" s="161">
        <v>16.300914425099414</v>
      </c>
      <c r="J40" s="160">
        <v>0.06800000000000006</v>
      </c>
      <c r="K40" s="160">
        <v>0.09299999999999997</v>
      </c>
      <c r="L40" s="160">
        <v>1.7999999999999998</v>
      </c>
      <c r="M40" s="160">
        <v>0</v>
      </c>
      <c r="N40" s="160">
        <v>0</v>
      </c>
      <c r="O40" s="160">
        <v>0.49024999999999996</v>
      </c>
      <c r="P40" s="146">
        <v>31.25020790433333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247.4829144250994</v>
      </c>
      <c r="D43" s="160">
        <v>-100</v>
      </c>
      <c r="E43" s="160">
        <v>-84</v>
      </c>
      <c r="F43" s="161">
        <v>163.4829144250994</v>
      </c>
      <c r="G43" s="160">
        <v>9.9378</v>
      </c>
      <c r="H43" s="162">
        <v>6.0788003657428415</v>
      </c>
      <c r="I43" s="161">
        <v>153.5451144250994</v>
      </c>
      <c r="J43" s="160">
        <v>0.3342999999999994</v>
      </c>
      <c r="K43" s="160">
        <v>0.11100000000000065</v>
      </c>
      <c r="L43" s="160">
        <v>1.801099999999999</v>
      </c>
      <c r="M43" s="160">
        <v>0</v>
      </c>
      <c r="N43" s="160">
        <v>0</v>
      </c>
      <c r="O43" s="160">
        <v>0.5615999999999998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249.5137689567057</v>
      </c>
      <c r="D45" s="174">
        <v>-100</v>
      </c>
      <c r="E45" s="177">
        <v>-83</v>
      </c>
      <c r="F45" s="185">
        <v>166.5137689567057</v>
      </c>
      <c r="G45" s="177">
        <v>17.2614</v>
      </c>
      <c r="H45" s="176">
        <v>10.366349947005306</v>
      </c>
      <c r="I45" s="204">
        <v>149.25236895670568</v>
      </c>
      <c r="J45" s="177">
        <v>0.3342999999999994</v>
      </c>
      <c r="K45" s="177">
        <v>0.11100000000000065</v>
      </c>
      <c r="L45" s="177">
        <v>7.2002999999999995</v>
      </c>
      <c r="M45" s="177">
        <v>0.45049999999999957</v>
      </c>
      <c r="N45" s="177">
        <v>0.27054819719871426</v>
      </c>
      <c r="O45" s="177">
        <v>2.024025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43355</v>
      </c>
      <c r="K50" s="151">
        <v>43362</v>
      </c>
      <c r="L50" s="151">
        <v>43369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4.5016</v>
      </c>
      <c r="H53" s="162">
        <v>31.701408450704225</v>
      </c>
      <c r="I53" s="161">
        <v>9.6984</v>
      </c>
      <c r="J53" s="160">
        <v>0.19799999999999995</v>
      </c>
      <c r="K53" s="160">
        <v>0.012500000000000178</v>
      </c>
      <c r="L53" s="160">
        <v>0.3560000000000003</v>
      </c>
      <c r="M53" s="160">
        <v>0.22999999999999954</v>
      </c>
      <c r="N53" s="160">
        <v>1.6197183098591517</v>
      </c>
      <c r="O53" s="160">
        <v>0.199125</v>
      </c>
      <c r="P53" s="146">
        <v>46.70508474576271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6.725</v>
      </c>
      <c r="H55" s="162">
        <v>480.3571428571429</v>
      </c>
      <c r="I55" s="161">
        <v>-5.324999999999999</v>
      </c>
      <c r="J55" s="160">
        <v>0</v>
      </c>
      <c r="K55" s="160">
        <v>0</v>
      </c>
      <c r="L55" s="160">
        <v>6.305</v>
      </c>
      <c r="M55" s="160">
        <v>0.41999999999999993</v>
      </c>
      <c r="N55" s="160">
        <v>30</v>
      </c>
      <c r="O55" s="160">
        <v>1.68125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11.2266</v>
      </c>
      <c r="H58" s="162">
        <v>73.85921052631578</v>
      </c>
      <c r="I58" s="203">
        <v>3.9734</v>
      </c>
      <c r="J58" s="160">
        <v>0.19799999999999995</v>
      </c>
      <c r="K58" s="160">
        <v>0.012500000000000178</v>
      </c>
      <c r="L58" s="160">
        <v>6.661</v>
      </c>
      <c r="M58" s="160">
        <v>0.6499999999999995</v>
      </c>
      <c r="N58" s="160">
        <v>4.2763157894736805</v>
      </c>
      <c r="O58" s="160">
        <v>1.8803749999999997</v>
      </c>
      <c r="P58" s="146">
        <v>0.11308914445256946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36.7147</v>
      </c>
      <c r="H60" s="162">
        <v>11.516530740276036</v>
      </c>
      <c r="I60" s="161">
        <v>282.0853</v>
      </c>
      <c r="J60" s="160">
        <v>1.1005000000000038</v>
      </c>
      <c r="K60" s="160">
        <v>0.24490000000000123</v>
      </c>
      <c r="L60" s="160">
        <v>0.0589999999999975</v>
      </c>
      <c r="M60" s="160">
        <v>0.016899999999999693</v>
      </c>
      <c r="N60" s="160">
        <v>0.005301129234629765</v>
      </c>
      <c r="O60" s="160">
        <v>0.35532500000000056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0</v>
      </c>
      <c r="F62" s="161">
        <v>0.509994332065348</v>
      </c>
      <c r="G62" s="160">
        <v>0.291</v>
      </c>
      <c r="H62" s="162">
        <v>57.059457665249646</v>
      </c>
      <c r="I62" s="161">
        <v>0.21899433206534807</v>
      </c>
      <c r="J62" s="160">
        <v>0</v>
      </c>
      <c r="K62" s="160">
        <v>0</v>
      </c>
      <c r="L62" s="160">
        <v>0.024999999999999967</v>
      </c>
      <c r="M62" s="160">
        <v>0</v>
      </c>
      <c r="N62" s="160">
        <v>0</v>
      </c>
      <c r="O62" s="160">
        <v>0.006249999999999992</v>
      </c>
      <c r="P62" s="146">
        <v>33.03909313045574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316.91458142456014</v>
      </c>
      <c r="D65" s="160">
        <v>0</v>
      </c>
      <c r="E65" s="160">
        <v>2.400000000000034</v>
      </c>
      <c r="F65" s="161">
        <v>319.3145814245602</v>
      </c>
      <c r="G65" s="160">
        <v>37.0057</v>
      </c>
      <c r="H65" s="162">
        <v>11.58910433557598</v>
      </c>
      <c r="I65" s="161">
        <v>282.3088814245602</v>
      </c>
      <c r="J65" s="160">
        <v>1.1005000000000038</v>
      </c>
      <c r="K65" s="160">
        <v>0.24490000000000123</v>
      </c>
      <c r="L65" s="160">
        <v>0.08399999999999747</v>
      </c>
      <c r="M65" s="160">
        <v>0.016899999999999693</v>
      </c>
      <c r="N65" s="160">
        <v>0.0052925863656471984</v>
      </c>
      <c r="O65" s="160">
        <v>0.36157500000000053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329.51458142456016</v>
      </c>
      <c r="D67" s="177">
        <v>0</v>
      </c>
      <c r="E67" s="177">
        <v>5</v>
      </c>
      <c r="F67" s="185">
        <v>334.51458142456016</v>
      </c>
      <c r="G67" s="177">
        <v>48.232299999999995</v>
      </c>
      <c r="H67" s="176">
        <v>14.418594189406766</v>
      </c>
      <c r="I67" s="204">
        <v>286.28228142456015</v>
      </c>
      <c r="J67" s="177">
        <v>1.2985000000000038</v>
      </c>
      <c r="K67" s="177">
        <v>0.2574000000000014</v>
      </c>
      <c r="L67" s="177">
        <v>6.744999999999997</v>
      </c>
      <c r="M67" s="177">
        <v>0.6668999999999992</v>
      </c>
      <c r="N67" s="177">
        <v>0.19936350671469869</v>
      </c>
      <c r="O67" s="177">
        <v>2.24195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43355</v>
      </c>
      <c r="K72" s="151">
        <v>43362</v>
      </c>
      <c r="L72" s="151">
        <v>43369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0.0023</v>
      </c>
      <c r="H75" s="162">
        <v>1.15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0.201</v>
      </c>
      <c r="H77" s="162">
        <v>1.878471641408073</v>
      </c>
      <c r="I77" s="161">
        <v>10.499188151327829</v>
      </c>
      <c r="J77" s="160">
        <v>0</v>
      </c>
      <c r="K77" s="160">
        <v>0</v>
      </c>
      <c r="L77" s="160">
        <v>0.171</v>
      </c>
      <c r="M77" s="160">
        <v>0.03</v>
      </c>
      <c r="N77" s="160">
        <v>0.2803689017026974</v>
      </c>
      <c r="O77" s="160">
        <v>0.05025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5.900188151327829</v>
      </c>
      <c r="D80" s="160">
        <v>0</v>
      </c>
      <c r="E80" s="160">
        <v>4.999999999999999</v>
      </c>
      <c r="F80" s="203">
        <v>10.900188151327828</v>
      </c>
      <c r="G80" s="160">
        <v>0.2033</v>
      </c>
      <c r="H80" s="162">
        <v>1.8651054199943753</v>
      </c>
      <c r="I80" s="203">
        <v>10.696888151327828</v>
      </c>
      <c r="J80" s="160">
        <v>0</v>
      </c>
      <c r="K80" s="160">
        <v>0</v>
      </c>
      <c r="L80" s="160">
        <v>0.171</v>
      </c>
      <c r="M80" s="160">
        <v>0.03</v>
      </c>
      <c r="N80" s="160">
        <v>0.27522460698392154</v>
      </c>
      <c r="O80" s="160">
        <v>0.05025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0.0658</v>
      </c>
      <c r="H82" s="162">
        <v>0.5529411764705883</v>
      </c>
      <c r="I82" s="161">
        <v>11.834200000000001</v>
      </c>
      <c r="J82" s="160">
        <v>0</v>
      </c>
      <c r="K82" s="160">
        <v>0</v>
      </c>
      <c r="L82" s="160">
        <v>0.001899999999999999</v>
      </c>
      <c r="M82" s="160">
        <v>0</v>
      </c>
      <c r="N82" s="160">
        <v>0</v>
      </c>
      <c r="O82" s="160">
        <v>0.00047499999999999973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21.892</v>
      </c>
      <c r="H84" s="162">
        <v>101.37792895185954</v>
      </c>
      <c r="I84" s="161">
        <v>-0.29755609456604404</v>
      </c>
      <c r="J84" s="160">
        <v>1.1900000000000013</v>
      </c>
      <c r="K84" s="160">
        <v>0.6849999999999987</v>
      </c>
      <c r="L84" s="160">
        <v>0.021999999999998465</v>
      </c>
      <c r="M84" s="160">
        <v>2.094000000000001</v>
      </c>
      <c r="N84" s="160">
        <v>9.69693875503353</v>
      </c>
      <c r="O84" s="160">
        <v>0.9977499999999999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21.9578</v>
      </c>
      <c r="H87" s="162">
        <v>65.55654442866474</v>
      </c>
      <c r="I87" s="161">
        <v>11.536643905433955</v>
      </c>
      <c r="J87" s="160">
        <v>1.1900000000000013</v>
      </c>
      <c r="K87" s="160">
        <v>0.6849999999999987</v>
      </c>
      <c r="L87" s="160">
        <v>0.023899999999998464</v>
      </c>
      <c r="M87" s="160">
        <v>2.094000000000001</v>
      </c>
      <c r="N87" s="160">
        <v>6.251783149205478</v>
      </c>
      <c r="O87" s="160">
        <v>0.9982249999999999</v>
      </c>
      <c r="P87" s="146">
        <v>9.557157860636586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44.39463205676178</v>
      </c>
      <c r="G89" s="177">
        <v>22.161099999999998</v>
      </c>
      <c r="H89" s="176">
        <v>49.91842250582325</v>
      </c>
      <c r="I89" s="204">
        <v>22.23353205676178</v>
      </c>
      <c r="J89" s="177">
        <v>1.1900000000000013</v>
      </c>
      <c r="K89" s="177">
        <v>0.6849999999999987</v>
      </c>
      <c r="L89" s="177">
        <v>0.19489999999999846</v>
      </c>
      <c r="M89" s="177">
        <v>2.124000000000001</v>
      </c>
      <c r="N89" s="177">
        <v>4.78436221136896</v>
      </c>
      <c r="O89" s="177">
        <v>1.0484749999999998</v>
      </c>
      <c r="P89" s="153">
        <v>19.205591031509368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43355</v>
      </c>
      <c r="K94" s="151">
        <v>43362</v>
      </c>
      <c r="L94" s="151">
        <v>43369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3.4419</v>
      </c>
      <c r="H97" s="162">
        <v>13.712749003984063</v>
      </c>
      <c r="I97" s="161">
        <v>21.6581</v>
      </c>
      <c r="J97" s="160">
        <v>0.01839999999999975</v>
      </c>
      <c r="K97" s="160">
        <v>0</v>
      </c>
      <c r="L97" s="160">
        <v>0.04269999999999996</v>
      </c>
      <c r="M97" s="160">
        <v>0.008500000000000174</v>
      </c>
      <c r="N97" s="160">
        <v>0.033864541832670014</v>
      </c>
      <c r="O97" s="160">
        <v>0.01739999999999997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1.008</v>
      </c>
      <c r="H99" s="162">
        <v>18.666666666666664</v>
      </c>
      <c r="I99" s="161">
        <v>4.392</v>
      </c>
      <c r="J99" s="160">
        <v>0</v>
      </c>
      <c r="K99" s="160">
        <v>0</v>
      </c>
      <c r="L99" s="160">
        <v>0.845</v>
      </c>
      <c r="M99" s="160">
        <v>0.16300000000000003</v>
      </c>
      <c r="N99" s="160">
        <v>3.018518518518519</v>
      </c>
      <c r="O99" s="160">
        <v>0.252</v>
      </c>
      <c r="P99" s="146">
        <v>15.42857142857143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30.91411111111111</v>
      </c>
      <c r="D102" s="160">
        <v>0</v>
      </c>
      <c r="E102" s="160">
        <v>0</v>
      </c>
      <c r="F102" s="203">
        <v>30.91411111111111</v>
      </c>
      <c r="G102" s="160">
        <v>4.4498999999999995</v>
      </c>
      <c r="H102" s="162">
        <v>14.394397380556162</v>
      </c>
      <c r="I102" s="203">
        <v>26.464211111111112</v>
      </c>
      <c r="J102" s="160">
        <v>0.01839999999999975</v>
      </c>
      <c r="K102" s="160">
        <v>0</v>
      </c>
      <c r="L102" s="160">
        <v>0.8876999999999999</v>
      </c>
      <c r="M102" s="160">
        <v>0.1715000000000002</v>
      </c>
      <c r="N102" s="160">
        <v>0.5547628375391324</v>
      </c>
      <c r="O102" s="160">
        <v>0.2694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</v>
      </c>
      <c r="G104" s="160">
        <v>27.4726</v>
      </c>
      <c r="H104" s="162">
        <v>8.476581302067263</v>
      </c>
      <c r="I104" s="161">
        <v>296.6274</v>
      </c>
      <c r="J104" s="160">
        <v>0.3683999999999976</v>
      </c>
      <c r="K104" s="160">
        <v>0.02360000000000184</v>
      </c>
      <c r="L104" s="160">
        <v>0.032799999999998164</v>
      </c>
      <c r="M104" s="160">
        <v>0.025200000000001666</v>
      </c>
      <c r="N104" s="160">
        <v>0.007775377969762932</v>
      </c>
      <c r="O104" s="160">
        <v>0.11249999999999982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3.364</v>
      </c>
      <c r="H106" s="162">
        <v>69.76036261438755</v>
      </c>
      <c r="I106" s="161">
        <v>1.4582226403768725</v>
      </c>
      <c r="J106" s="160">
        <v>0.1499999999999997</v>
      </c>
      <c r="K106" s="160">
        <v>0.14100000000000001</v>
      </c>
      <c r="L106" s="160">
        <v>1.08</v>
      </c>
      <c r="M106" s="160">
        <v>0</v>
      </c>
      <c r="N106" s="160">
        <v>0</v>
      </c>
      <c r="O106" s="160">
        <v>0.34274999999999994</v>
      </c>
      <c r="P106" s="146">
        <v>2.25447889241976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30.8366</v>
      </c>
      <c r="H109" s="162">
        <v>9.375445274555414</v>
      </c>
      <c r="I109" s="161">
        <v>298.0715115292658</v>
      </c>
      <c r="J109" s="160">
        <v>0.5183999999999973</v>
      </c>
      <c r="K109" s="160">
        <v>0.16460000000000186</v>
      </c>
      <c r="L109" s="160">
        <v>1.1127999999999982</v>
      </c>
      <c r="M109" s="160">
        <v>0.025200000000001666</v>
      </c>
      <c r="N109" s="160">
        <v>0.00766171435627832</v>
      </c>
      <c r="O109" s="160">
        <v>0.45524999999999977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35.286500000000004</v>
      </c>
      <c r="H111" s="176">
        <v>9.80664833346521</v>
      </c>
      <c r="I111" s="204">
        <v>324.53572264037695</v>
      </c>
      <c r="J111" s="177">
        <v>0.5367999999999971</v>
      </c>
      <c r="K111" s="177">
        <v>0.16460000000000186</v>
      </c>
      <c r="L111" s="177">
        <v>2.000499999999998</v>
      </c>
      <c r="M111" s="177">
        <v>0.19670000000000187</v>
      </c>
      <c r="N111" s="177">
        <v>0.05466588432382427</v>
      </c>
      <c r="O111" s="177">
        <v>0.7246499999999996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43355</v>
      </c>
      <c r="K116" s="151">
        <v>43362</v>
      </c>
      <c r="L116" s="151">
        <v>43369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8.8926</v>
      </c>
      <c r="H119" s="162">
        <v>61.75416666666666</v>
      </c>
      <c r="I119" s="161">
        <v>5.5074000000000005</v>
      </c>
      <c r="J119" s="160">
        <v>0.7803000000000004</v>
      </c>
      <c r="K119" s="160">
        <v>0.14339999999999975</v>
      </c>
      <c r="L119" s="160">
        <v>0.08919999999999995</v>
      </c>
      <c r="M119" s="160">
        <v>0.5649999999999995</v>
      </c>
      <c r="N119" s="160">
        <v>3.9236111111111076</v>
      </c>
      <c r="O119" s="160">
        <v>0.3944749999999999</v>
      </c>
      <c r="P119" s="146">
        <v>11.961341022878514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15.80238484919336</v>
      </c>
      <c r="D124" s="160">
        <v>0</v>
      </c>
      <c r="E124" s="160">
        <v>-1.5</v>
      </c>
      <c r="F124" s="203">
        <v>14.30238484919336</v>
      </c>
      <c r="G124" s="160">
        <v>8.8926</v>
      </c>
      <c r="H124" s="162">
        <v>62.17564478767004</v>
      </c>
      <c r="I124" s="203">
        <v>5.409784849193359</v>
      </c>
      <c r="J124" s="160">
        <v>0.7803000000000004</v>
      </c>
      <c r="K124" s="160">
        <v>0.14339999999999975</v>
      </c>
      <c r="L124" s="160">
        <v>0.08919999999999995</v>
      </c>
      <c r="M124" s="160">
        <v>0.5649999999999995</v>
      </c>
      <c r="N124" s="160">
        <v>3.9503901339353553</v>
      </c>
      <c r="O124" s="160">
        <v>0.3944749999999999</v>
      </c>
      <c r="P124" s="146">
        <v>11.713885161780494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128.4</v>
      </c>
      <c r="D126" s="160">
        <v>1</v>
      </c>
      <c r="E126" s="160">
        <v>164.80000000000004</v>
      </c>
      <c r="F126" s="161">
        <v>293.20000000000005</v>
      </c>
      <c r="G126" s="160">
        <v>81.80640000000001</v>
      </c>
      <c r="H126" s="162">
        <v>27.901227830832195</v>
      </c>
      <c r="I126" s="161">
        <v>211.39360000000005</v>
      </c>
      <c r="J126" s="160">
        <v>2.7712000000000074</v>
      </c>
      <c r="K126" s="160">
        <v>5.031899999999993</v>
      </c>
      <c r="L126" s="160">
        <v>5.4676000000000045</v>
      </c>
      <c r="M126" s="160">
        <v>2.2865000000000038</v>
      </c>
      <c r="N126" s="160">
        <v>0.7798431105047761</v>
      </c>
      <c r="O126" s="160">
        <v>3.889300000000002</v>
      </c>
      <c r="P126" s="146" t="s">
        <v>186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0.6</v>
      </c>
      <c r="H130" s="162">
        <v>60</v>
      </c>
      <c r="I130" s="161">
        <v>0.4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129.30536499090422</v>
      </c>
      <c r="D131" s="160">
        <v>1</v>
      </c>
      <c r="E131" s="160">
        <v>165.00000000000003</v>
      </c>
      <c r="F131" s="161">
        <v>294.30536499090425</v>
      </c>
      <c r="G131" s="160">
        <v>82.4064</v>
      </c>
      <c r="H131" s="162">
        <v>28.0003050581653</v>
      </c>
      <c r="I131" s="161">
        <v>211.89896499090423</v>
      </c>
      <c r="J131" s="160">
        <v>2.7712000000000074</v>
      </c>
      <c r="K131" s="160">
        <v>5.031899999999993</v>
      </c>
      <c r="L131" s="160">
        <v>5.4676000000000045</v>
      </c>
      <c r="M131" s="160">
        <v>2.2865000000000038</v>
      </c>
      <c r="N131" s="160">
        <v>0.7769141415654008</v>
      </c>
      <c r="O131" s="160">
        <v>3.889300000000002</v>
      </c>
      <c r="P131" s="146" t="s">
        <v>186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145.1077498400976</v>
      </c>
      <c r="D133" s="177">
        <v>1</v>
      </c>
      <c r="E133" s="177">
        <v>163.5</v>
      </c>
      <c r="F133" s="185">
        <v>308.6077498400976</v>
      </c>
      <c r="G133" s="177">
        <v>91.299</v>
      </c>
      <c r="H133" s="176">
        <v>29.584156602452722</v>
      </c>
      <c r="I133" s="204">
        <v>217.3087498400976</v>
      </c>
      <c r="J133" s="177">
        <v>3.551500000000008</v>
      </c>
      <c r="K133" s="177">
        <v>5.175299999999993</v>
      </c>
      <c r="L133" s="177">
        <v>5.556800000000004</v>
      </c>
      <c r="M133" s="177">
        <v>2.8515000000000033</v>
      </c>
      <c r="N133" s="177">
        <v>0.9239884615592067</v>
      </c>
      <c r="O133" s="177">
        <v>4.283775000000002</v>
      </c>
      <c r="P133" s="153">
        <v>48.72832953180255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43355</v>
      </c>
      <c r="K138" s="151">
        <v>43362</v>
      </c>
      <c r="L138" s="151">
        <v>43369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0.0174</v>
      </c>
      <c r="H141" s="162">
        <v>0.8699999999999999</v>
      </c>
      <c r="I141" s="161">
        <v>1.9826</v>
      </c>
      <c r="J141" s="160">
        <v>0</v>
      </c>
      <c r="K141" s="160">
        <v>0</v>
      </c>
      <c r="L141" s="160">
        <v>0.0010999999999999985</v>
      </c>
      <c r="M141" s="160">
        <v>0.004399999999999999</v>
      </c>
      <c r="N141" s="160">
        <v>0.21999999999999997</v>
      </c>
      <c r="O141" s="160">
        <v>0.0013749999999999995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0.057</v>
      </c>
      <c r="H143" s="162" t="s">
        <v>119</v>
      </c>
      <c r="I143" s="161">
        <v>-0.057</v>
      </c>
      <c r="J143" s="160">
        <v>0</v>
      </c>
      <c r="K143" s="160">
        <v>0</v>
      </c>
      <c r="L143" s="160">
        <v>0.057</v>
      </c>
      <c r="M143" s="160">
        <v>0</v>
      </c>
      <c r="N143" s="160" t="s">
        <v>42</v>
      </c>
      <c r="O143" s="160">
        <v>0.01425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0.0744</v>
      </c>
      <c r="H146" s="162">
        <v>3.7199999999999998</v>
      </c>
      <c r="I146" s="203">
        <v>1.9256</v>
      </c>
      <c r="J146" s="160">
        <v>0</v>
      </c>
      <c r="K146" s="160">
        <v>0</v>
      </c>
      <c r="L146" s="160">
        <v>0.0581</v>
      </c>
      <c r="M146" s="160">
        <v>0.004399999999999999</v>
      </c>
      <c r="N146" s="160">
        <v>0.21999999999999997</v>
      </c>
      <c r="O146" s="160">
        <v>0.015625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0.0595</v>
      </c>
      <c r="H148" s="162">
        <v>1.6527777777777775</v>
      </c>
      <c r="I148" s="161">
        <v>3.5405</v>
      </c>
      <c r="J148" s="160">
        <v>0.009599999999999997</v>
      </c>
      <c r="K148" s="160">
        <v>0.0032000000000000015</v>
      </c>
      <c r="L148" s="160">
        <v>0.0058999999999999955</v>
      </c>
      <c r="M148" s="160">
        <v>0</v>
      </c>
      <c r="N148" s="160">
        <v>0</v>
      </c>
      <c r="O148" s="160">
        <v>0.004674999999999999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0.6000960030954302</v>
      </c>
      <c r="D153" s="160">
        <v>0</v>
      </c>
      <c r="E153" s="160">
        <v>3</v>
      </c>
      <c r="F153" s="161">
        <v>3.6000960030954303</v>
      </c>
      <c r="G153" s="160">
        <v>0.0785</v>
      </c>
      <c r="H153" s="162">
        <v>2.1804974070831507</v>
      </c>
      <c r="I153" s="161">
        <v>3.5215960030954303</v>
      </c>
      <c r="J153" s="160">
        <v>0.009599999999999997</v>
      </c>
      <c r="K153" s="160">
        <v>0.0032000000000000015</v>
      </c>
      <c r="L153" s="160">
        <v>0.0058999999999999955</v>
      </c>
      <c r="M153" s="160">
        <v>0</v>
      </c>
      <c r="N153" s="160">
        <v>0</v>
      </c>
      <c r="O153" s="160">
        <v>0.004674999999999999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0.6000960030954302</v>
      </c>
      <c r="D155" s="177">
        <v>0</v>
      </c>
      <c r="E155" s="177">
        <v>5</v>
      </c>
      <c r="F155" s="185">
        <v>5.60009600309543</v>
      </c>
      <c r="G155" s="177">
        <v>0.15289999999999998</v>
      </c>
      <c r="H155" s="176">
        <v>2.730310336027902</v>
      </c>
      <c r="I155" s="204">
        <v>5.4471960030954305</v>
      </c>
      <c r="J155" s="177">
        <v>0.009599999999999997</v>
      </c>
      <c r="K155" s="177">
        <v>0.0032000000000000015</v>
      </c>
      <c r="L155" s="177">
        <v>0.064</v>
      </c>
      <c r="M155" s="177">
        <v>0.004399999999999999</v>
      </c>
      <c r="N155" s="177">
        <v>0.07857008161231374</v>
      </c>
      <c r="O155" s="177">
        <v>0.020300000000000002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43355</v>
      </c>
      <c r="K160" s="151">
        <v>43362</v>
      </c>
      <c r="L160" s="151">
        <v>43369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132</v>
      </c>
      <c r="C163" s="159">
        <v>19.6</v>
      </c>
      <c r="D163" s="160">
        <v>0</v>
      </c>
      <c r="E163" s="160">
        <v>0</v>
      </c>
      <c r="F163" s="161">
        <v>19.6</v>
      </c>
      <c r="G163" s="160">
        <v>48.1659</v>
      </c>
      <c r="H163" s="162">
        <v>245.74438775510203</v>
      </c>
      <c r="I163" s="161">
        <v>-28.5659</v>
      </c>
      <c r="J163" s="160">
        <v>6.472299999999997</v>
      </c>
      <c r="K163" s="160">
        <v>0.7169999999999987</v>
      </c>
      <c r="L163" s="160">
        <v>3.553699999999999</v>
      </c>
      <c r="M163" s="160">
        <v>0.5720000000000027</v>
      </c>
      <c r="N163" s="160">
        <v>2.918367346938789</v>
      </c>
      <c r="O163" s="160">
        <v>2.8287499999999994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198.181</v>
      </c>
      <c r="H165" s="162">
        <v>69.18464438168267</v>
      </c>
      <c r="I165" s="161">
        <v>88.27129266000307</v>
      </c>
      <c r="J165" s="160">
        <v>4.5589999999999975</v>
      </c>
      <c r="K165" s="160">
        <v>4.60499999999999</v>
      </c>
      <c r="L165" s="160">
        <v>0.2560000000000002</v>
      </c>
      <c r="M165" s="160">
        <v>3.029000000000025</v>
      </c>
      <c r="N165" s="160">
        <v>1.0574186618904864</v>
      </c>
      <c r="O165" s="160">
        <v>3.112250000000003</v>
      </c>
      <c r="P165" s="146">
        <v>26.362532784963605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246.3469</v>
      </c>
      <c r="H168" s="162">
        <v>80.49177691545637</v>
      </c>
      <c r="I168" s="203">
        <v>59.70535706316275</v>
      </c>
      <c r="J168" s="160">
        <v>11.031299999999995</v>
      </c>
      <c r="K168" s="160">
        <v>5.3219999999999885</v>
      </c>
      <c r="L168" s="160">
        <v>3.8096999999999994</v>
      </c>
      <c r="M168" s="160">
        <v>3.6010000000000275</v>
      </c>
      <c r="N168" s="160">
        <v>1.1765964526956116</v>
      </c>
      <c r="O168" s="160">
        <v>5.9410000000000025</v>
      </c>
      <c r="P168" s="146">
        <v>8.049715041771204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250.6566</v>
      </c>
      <c r="H170" s="162">
        <v>29.53070216776626</v>
      </c>
      <c r="I170" s="161">
        <v>598.1433999999999</v>
      </c>
      <c r="J170" s="160">
        <v>15.988</v>
      </c>
      <c r="K170" s="160">
        <v>2.459699999999998</v>
      </c>
      <c r="L170" s="160">
        <v>3.4029000000000167</v>
      </c>
      <c r="M170" s="160">
        <v>1.0219999999999914</v>
      </c>
      <c r="N170" s="160">
        <v>0.1204052780395843</v>
      </c>
      <c r="O170" s="160">
        <v>5.718150000000001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294.804</v>
      </c>
      <c r="H172" s="162">
        <v>56.570606015367055</v>
      </c>
      <c r="I172" s="161">
        <v>226.3217590557158</v>
      </c>
      <c r="J172" s="160">
        <v>10.804999999999978</v>
      </c>
      <c r="K172" s="160">
        <v>5.956999999999994</v>
      </c>
      <c r="L172" s="160">
        <v>22.177999999999997</v>
      </c>
      <c r="M172" s="160">
        <v>13.093999999999994</v>
      </c>
      <c r="N172" s="160">
        <v>2.5126372612488836</v>
      </c>
      <c r="O172" s="160">
        <v>13.00849999999999</v>
      </c>
      <c r="P172" s="146">
        <v>15.397990472054115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1072.9694497020544</v>
      </c>
      <c r="D175" s="160">
        <v>0</v>
      </c>
      <c r="E175" s="160">
        <v>351.0999999999999</v>
      </c>
      <c r="F175" s="161">
        <v>1424.0694497020543</v>
      </c>
      <c r="G175" s="160">
        <v>550.4606</v>
      </c>
      <c r="H175" s="162">
        <v>38.654055819761325</v>
      </c>
      <c r="I175" s="161">
        <v>873.6088497020543</v>
      </c>
      <c r="J175" s="160">
        <v>26.792999999999978</v>
      </c>
      <c r="K175" s="160">
        <v>8.416699999999992</v>
      </c>
      <c r="L175" s="160">
        <v>25.580900000000014</v>
      </c>
      <c r="M175" s="160">
        <v>14.115999999999985</v>
      </c>
      <c r="N175" s="160">
        <v>0.9912437910211017</v>
      </c>
      <c r="O175" s="160">
        <v>18.726649999999992</v>
      </c>
      <c r="P175" s="146">
        <v>44.65056749082482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1244.921706765217</v>
      </c>
      <c r="D177" s="177">
        <v>0</v>
      </c>
      <c r="E177" s="177">
        <v>485.1999999999998</v>
      </c>
      <c r="F177" s="185">
        <v>1730.121706765217</v>
      </c>
      <c r="G177" s="177">
        <v>796.8075</v>
      </c>
      <c r="H177" s="176">
        <v>46.05499699149947</v>
      </c>
      <c r="I177" s="204">
        <v>933.3142067652169</v>
      </c>
      <c r="J177" s="177">
        <v>37.82429999999997</v>
      </c>
      <c r="K177" s="177">
        <v>13.73869999999998</v>
      </c>
      <c r="L177" s="177">
        <v>29.390600000000013</v>
      </c>
      <c r="M177" s="177">
        <v>17.717000000000013</v>
      </c>
      <c r="N177" s="177">
        <v>1.02403200484232</v>
      </c>
      <c r="O177" s="177">
        <v>24.667649999999995</v>
      </c>
      <c r="P177" s="153">
        <v>35.83555412717536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43355</v>
      </c>
      <c r="K182" s="151">
        <v>43362</v>
      </c>
      <c r="L182" s="151">
        <v>43369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43355</v>
      </c>
      <c r="K204" s="151">
        <v>43362</v>
      </c>
      <c r="L204" s="151">
        <v>43369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132</v>
      </c>
      <c r="C207" s="159">
        <v>0.2146550042270924</v>
      </c>
      <c r="D207" s="160">
        <v>0</v>
      </c>
      <c r="E207" s="160">
        <v>2.5</v>
      </c>
      <c r="F207" s="161">
        <v>2.7146550042270925</v>
      </c>
      <c r="G207" s="160">
        <v>0.343</v>
      </c>
      <c r="H207" s="162">
        <v>12.635123043845413</v>
      </c>
      <c r="I207" s="161">
        <v>2.3716550042270925</v>
      </c>
      <c r="J207" s="160">
        <v>0.04099999999999998</v>
      </c>
      <c r="K207" s="160">
        <v>0.01090000000000002</v>
      </c>
      <c r="L207" s="160">
        <v>0.019600000000000006</v>
      </c>
      <c r="M207" s="160">
        <v>0</v>
      </c>
      <c r="N207" s="160">
        <v>0</v>
      </c>
      <c r="O207" s="160">
        <v>0.017875000000000002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22.221</v>
      </c>
      <c r="H209" s="162">
        <v>925.875</v>
      </c>
      <c r="I209" s="161">
        <v>-19.821</v>
      </c>
      <c r="J209" s="160">
        <v>0</v>
      </c>
      <c r="K209" s="160">
        <v>0</v>
      </c>
      <c r="L209" s="160">
        <v>15.201</v>
      </c>
      <c r="M209" s="160">
        <v>6.747</v>
      </c>
      <c r="N209" s="160">
        <v>281.125</v>
      </c>
      <c r="O209" s="160">
        <v>5.487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2.757758340378487</v>
      </c>
      <c r="D212" s="160">
        <v>0</v>
      </c>
      <c r="E212" s="160">
        <v>2.4000000000000004</v>
      </c>
      <c r="F212" s="203">
        <v>5.1577583403784875</v>
      </c>
      <c r="G212" s="160">
        <v>22.564</v>
      </c>
      <c r="H212" s="162">
        <v>437.47687485381886</v>
      </c>
      <c r="I212" s="203">
        <v>-17.406241659621514</v>
      </c>
      <c r="J212" s="160">
        <v>0.04099999999999998</v>
      </c>
      <c r="K212" s="160">
        <v>0.01090000000000002</v>
      </c>
      <c r="L212" s="160">
        <v>15.220600000000001</v>
      </c>
      <c r="M212" s="160">
        <v>6.747</v>
      </c>
      <c r="N212" s="160">
        <v>130.8126429107745</v>
      </c>
      <c r="O212" s="160">
        <v>5.504875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30.65043833448988</v>
      </c>
      <c r="D214" s="160">
        <v>0</v>
      </c>
      <c r="E214" s="160">
        <v>-10.8</v>
      </c>
      <c r="F214" s="161">
        <v>19.85043833448988</v>
      </c>
      <c r="G214" s="160">
        <v>2.7745</v>
      </c>
      <c r="H214" s="162">
        <v>13.977021329445117</v>
      </c>
      <c r="I214" s="161">
        <v>17.07593833448988</v>
      </c>
      <c r="J214" s="160">
        <v>0.1900000000000004</v>
      </c>
      <c r="K214" s="160">
        <v>0.0754999999999999</v>
      </c>
      <c r="L214" s="160">
        <v>0.01839999999999975</v>
      </c>
      <c r="M214" s="160">
        <v>0.010900000000000354</v>
      </c>
      <c r="N214" s="160">
        <v>0.05491062623570254</v>
      </c>
      <c r="O214" s="160">
        <v>0.0737000000000001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1.2</v>
      </c>
      <c r="D216" s="160">
        <v>0</v>
      </c>
      <c r="E216" s="160">
        <v>12</v>
      </c>
      <c r="F216" s="161">
        <v>13.2</v>
      </c>
      <c r="G216" s="160">
        <v>6.164</v>
      </c>
      <c r="H216" s="162">
        <v>46.696969696969695</v>
      </c>
      <c r="I216" s="161">
        <v>7.036</v>
      </c>
      <c r="J216" s="160">
        <v>0.13500000000000023</v>
      </c>
      <c r="K216" s="160">
        <v>0.266</v>
      </c>
      <c r="L216" s="160">
        <v>1.931</v>
      </c>
      <c r="M216" s="160">
        <v>0.011999999999999567</v>
      </c>
      <c r="N216" s="160">
        <v>0.09090909090908764</v>
      </c>
      <c r="O216" s="160">
        <v>0.586</v>
      </c>
      <c r="P216" s="146">
        <v>10.006825938566553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31.907334998338484</v>
      </c>
      <c r="D219" s="160">
        <v>0</v>
      </c>
      <c r="E219" s="160">
        <v>1.1000000000000014</v>
      </c>
      <c r="F219" s="161">
        <v>33.007334998338486</v>
      </c>
      <c r="G219" s="160">
        <v>8.9385</v>
      </c>
      <c r="H219" s="162">
        <v>27.080344415718333</v>
      </c>
      <c r="I219" s="161">
        <v>24.068834998338488</v>
      </c>
      <c r="J219" s="160">
        <v>0.3250000000000006</v>
      </c>
      <c r="K219" s="160">
        <v>0.3414999999999999</v>
      </c>
      <c r="L219" s="160">
        <v>1.9493999999999998</v>
      </c>
      <c r="M219" s="160">
        <v>0.02289999999999992</v>
      </c>
      <c r="N219" s="160">
        <v>0.06937851844492339</v>
      </c>
      <c r="O219" s="160">
        <v>0.6597000000000001</v>
      </c>
      <c r="P219" s="146">
        <v>34.48451568643093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34.66509333871697</v>
      </c>
      <c r="D221" s="177">
        <v>0</v>
      </c>
      <c r="E221" s="177">
        <v>3.5</v>
      </c>
      <c r="F221" s="185">
        <v>38.16509333871697</v>
      </c>
      <c r="G221" s="177">
        <v>31.502499999999998</v>
      </c>
      <c r="H221" s="176">
        <v>82.54270393213467</v>
      </c>
      <c r="I221" s="204">
        <v>6.662593338716974</v>
      </c>
      <c r="J221" s="177">
        <v>0.3660000000000006</v>
      </c>
      <c r="K221" s="177">
        <v>0.35239999999999994</v>
      </c>
      <c r="L221" s="177">
        <v>17.17</v>
      </c>
      <c r="M221" s="177">
        <v>6.7699</v>
      </c>
      <c r="N221" s="177">
        <v>17.73846048250642</v>
      </c>
      <c r="O221" s="177">
        <v>6.164575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43355</v>
      </c>
      <c r="K226" s="151">
        <v>43362</v>
      </c>
      <c r="L226" s="151">
        <v>43369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6.148</v>
      </c>
      <c r="H231" s="162" t="s">
        <v>119</v>
      </c>
      <c r="I231" s="161">
        <v>-6.148</v>
      </c>
      <c r="J231" s="160">
        <v>0</v>
      </c>
      <c r="K231" s="160">
        <v>0</v>
      </c>
      <c r="L231" s="160">
        <v>4.85</v>
      </c>
      <c r="M231" s="160">
        <v>1.298</v>
      </c>
      <c r="N231" s="160" t="s">
        <v>42</v>
      </c>
      <c r="O231" s="160">
        <v>1.537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6.148</v>
      </c>
      <c r="H234" s="162" t="s">
        <v>119</v>
      </c>
      <c r="I234" s="203">
        <v>-6.148</v>
      </c>
      <c r="J234" s="160">
        <v>0</v>
      </c>
      <c r="K234" s="160">
        <v>0</v>
      </c>
      <c r="L234" s="160">
        <v>4.85</v>
      </c>
      <c r="M234" s="160">
        <v>1.298</v>
      </c>
      <c r="N234" s="160" t="s">
        <v>42</v>
      </c>
      <c r="O234" s="160">
        <v>1.537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0.09</v>
      </c>
      <c r="K236" s="160">
        <v>0</v>
      </c>
      <c r="L236" s="160">
        <v>0</v>
      </c>
      <c r="M236" s="160">
        <v>0</v>
      </c>
      <c r="N236" s="160">
        <v>0</v>
      </c>
      <c r="O236" s="160">
        <v>0.0225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0.09</v>
      </c>
      <c r="K241" s="160">
        <v>0</v>
      </c>
      <c r="L241" s="160">
        <v>0</v>
      </c>
      <c r="M241" s="160">
        <v>0</v>
      </c>
      <c r="N241" s="160">
        <v>0</v>
      </c>
      <c r="O241" s="160">
        <v>0.0225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6.3076</v>
      </c>
      <c r="H243" s="176">
        <v>162.92981287471187</v>
      </c>
      <c r="I243" s="204">
        <v>-2.4362397567703864</v>
      </c>
      <c r="J243" s="177">
        <v>0.09</v>
      </c>
      <c r="K243" s="177">
        <v>0</v>
      </c>
      <c r="L243" s="177">
        <v>4.85</v>
      </c>
      <c r="M243" s="177">
        <v>1.298</v>
      </c>
      <c r="N243" s="177">
        <v>33.528267028881984</v>
      </c>
      <c r="O243" s="177">
        <v>1.5594999999999999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43355</v>
      </c>
      <c r="K248" s="151">
        <v>43362</v>
      </c>
      <c r="L248" s="151">
        <v>43369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0.3443</v>
      </c>
      <c r="H251" s="162">
        <v>179.45497545149854</v>
      </c>
      <c r="I251" s="161">
        <v>-0.15244129051938474</v>
      </c>
      <c r="J251" s="160">
        <v>0.009000000000000022</v>
      </c>
      <c r="K251" s="160">
        <v>0.0017999999999999822</v>
      </c>
      <c r="L251" s="160">
        <v>0.02650000000000001</v>
      </c>
      <c r="M251" s="160">
        <v>0.0041999999999999815</v>
      </c>
      <c r="N251" s="160">
        <v>2.1891109407385723</v>
      </c>
      <c r="O251" s="160">
        <v>0.010374999999999999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0.9001778519183883</v>
      </c>
      <c r="D253" s="160">
        <v>0</v>
      </c>
      <c r="E253" s="160">
        <v>0</v>
      </c>
      <c r="F253" s="161">
        <v>0.9001778519183883</v>
      </c>
      <c r="G253" s="160">
        <v>3.2880000000000003</v>
      </c>
      <c r="H253" s="162">
        <v>365.26115289249486</v>
      </c>
      <c r="I253" s="161">
        <v>-2.3878221480816118</v>
      </c>
      <c r="J253" s="160">
        <v>0</v>
      </c>
      <c r="K253" s="160">
        <v>0</v>
      </c>
      <c r="L253" s="160">
        <v>2.707</v>
      </c>
      <c r="M253" s="160">
        <v>0.5810000000000002</v>
      </c>
      <c r="N253" s="160">
        <v>64.54280104335145</v>
      </c>
      <c r="O253" s="160">
        <v>0.8220000000000001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3.6323000000000003</v>
      </c>
      <c r="H256" s="162">
        <v>333.86156184831196</v>
      </c>
      <c r="I256" s="203">
        <v>-2.5443340838606887</v>
      </c>
      <c r="J256" s="160">
        <v>0.009000000000000022</v>
      </c>
      <c r="K256" s="160">
        <v>0.0017999999999999822</v>
      </c>
      <c r="L256" s="160">
        <v>2.7335</v>
      </c>
      <c r="M256" s="160">
        <v>0.5852000000000002</v>
      </c>
      <c r="N256" s="160">
        <v>53.788449740834245</v>
      </c>
      <c r="O256" s="160">
        <v>0.8323750000000001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259.97110116430514</v>
      </c>
      <c r="D258" s="160">
        <v>0</v>
      </c>
      <c r="E258" s="160">
        <v>20.30000000000001</v>
      </c>
      <c r="F258" s="161">
        <v>280.27110116430515</v>
      </c>
      <c r="G258" s="160">
        <v>3.7775000000000003</v>
      </c>
      <c r="H258" s="162">
        <v>1.347802175931614</v>
      </c>
      <c r="I258" s="161">
        <v>276.4936011643052</v>
      </c>
      <c r="J258" s="160">
        <v>0.21529999999999966</v>
      </c>
      <c r="K258" s="160">
        <v>0.06950000000000052</v>
      </c>
      <c r="L258" s="160">
        <v>0.02250000000000009</v>
      </c>
      <c r="M258" s="160">
        <v>0.006100000000000119</v>
      </c>
      <c r="N258" s="160">
        <v>0.0021764641358525496</v>
      </c>
      <c r="O258" s="160">
        <v>0.07835000000000009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0.6001144879724041</v>
      </c>
      <c r="D260" s="160">
        <v>0</v>
      </c>
      <c r="E260" s="160">
        <v>0</v>
      </c>
      <c r="F260" s="161">
        <v>0.6001144879724041</v>
      </c>
      <c r="G260" s="160">
        <v>1.3279999999999998</v>
      </c>
      <c r="H260" s="162">
        <v>221.29110804954723</v>
      </c>
      <c r="I260" s="161">
        <v>-0.7278855120275958</v>
      </c>
      <c r="J260" s="160">
        <v>0.10399999999999987</v>
      </c>
      <c r="K260" s="160">
        <v>0.041999999999999926</v>
      </c>
      <c r="L260" s="160">
        <v>1.4350000000000003</v>
      </c>
      <c r="M260" s="160">
        <v>-1.199</v>
      </c>
      <c r="N260" s="160">
        <v>-199.79520975256563</v>
      </c>
      <c r="O260" s="160">
        <v>0.09549999999999997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260.775544226394</v>
      </c>
      <c r="D263" s="160">
        <v>0</v>
      </c>
      <c r="E263" s="160">
        <v>20.100000000000023</v>
      </c>
      <c r="F263" s="161">
        <v>280.875544226394</v>
      </c>
      <c r="G263" s="160">
        <v>5.1055</v>
      </c>
      <c r="H263" s="162">
        <v>1.8177089835506703</v>
      </c>
      <c r="I263" s="161">
        <v>275.770044226394</v>
      </c>
      <c r="J263" s="160">
        <v>0.31929999999999953</v>
      </c>
      <c r="K263" s="160">
        <v>0.11150000000000045</v>
      </c>
      <c r="L263" s="160">
        <v>1.4575000000000005</v>
      </c>
      <c r="M263" s="160">
        <v>-1.1928999999999998</v>
      </c>
      <c r="N263" s="160">
        <v>-0.4247076773043961</v>
      </c>
      <c r="O263" s="160">
        <v>0.17385000000000017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261.9635101425333</v>
      </c>
      <c r="D265" s="177">
        <v>0</v>
      </c>
      <c r="E265" s="177">
        <v>20</v>
      </c>
      <c r="F265" s="185">
        <v>281.9635101425333</v>
      </c>
      <c r="G265" s="177">
        <v>8.7378</v>
      </c>
      <c r="H265" s="176">
        <v>3.0989116271048753</v>
      </c>
      <c r="I265" s="204">
        <v>273.22571014253333</v>
      </c>
      <c r="J265" s="177">
        <v>0.32829999999999954</v>
      </c>
      <c r="K265" s="177">
        <v>0.11330000000000043</v>
      </c>
      <c r="L265" s="177">
        <v>4.191000000000001</v>
      </c>
      <c r="M265" s="177">
        <v>-0.6076999999999997</v>
      </c>
      <c r="N265" s="177">
        <v>-0.21552434203021717</v>
      </c>
      <c r="O265" s="177">
        <v>1.0062250000000004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43355</v>
      </c>
      <c r="K270" s="151">
        <v>43362</v>
      </c>
      <c r="L270" s="151">
        <v>43369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35.5908</v>
      </c>
      <c r="H273" s="162">
        <v>124.57384435494349</v>
      </c>
      <c r="I273" s="161">
        <v>-7.020757721628552</v>
      </c>
      <c r="J273" s="160">
        <v>0.6944000000000017</v>
      </c>
      <c r="K273" s="160">
        <v>0.13429999999999964</v>
      </c>
      <c r="L273" s="160">
        <v>0.08220000000000027</v>
      </c>
      <c r="M273" s="160">
        <v>12.0216</v>
      </c>
      <c r="N273" s="160">
        <v>42.07764161798522</v>
      </c>
      <c r="O273" s="160">
        <v>3.2331250000000002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</v>
      </c>
      <c r="G277" s="160">
        <v>4.4</v>
      </c>
      <c r="H277" s="162">
        <v>55.00000000000001</v>
      </c>
      <c r="I277" s="161">
        <v>3.5999999999999996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22.500000000000007</v>
      </c>
      <c r="F278" s="203">
        <v>36.670042278371454</v>
      </c>
      <c r="G278" s="160">
        <v>39.9908</v>
      </c>
      <c r="H278" s="162">
        <v>109.05577827377411</v>
      </c>
      <c r="I278" s="203">
        <v>-3.3207577216285458</v>
      </c>
      <c r="J278" s="160">
        <v>0.6944000000000017</v>
      </c>
      <c r="K278" s="160">
        <v>0.13429999999999964</v>
      </c>
      <c r="L278" s="160">
        <v>0.08220000000000027</v>
      </c>
      <c r="M278" s="160">
        <v>12.0216</v>
      </c>
      <c r="N278" s="160">
        <v>32.783163730057986</v>
      </c>
      <c r="O278" s="160">
        <v>3.2331250000000002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1</v>
      </c>
      <c r="E280" s="160">
        <v>213.4</v>
      </c>
      <c r="F280" s="161">
        <v>289.0314141979302</v>
      </c>
      <c r="G280" s="160">
        <v>182.7494</v>
      </c>
      <c r="H280" s="162">
        <v>63.22821362070086</v>
      </c>
      <c r="I280" s="161">
        <v>106.28201419793018</v>
      </c>
      <c r="J280" s="160">
        <v>1.4958000000000027</v>
      </c>
      <c r="K280" s="160">
        <v>1.9547000000000025</v>
      </c>
      <c r="L280" s="160">
        <v>3.4162000000000035</v>
      </c>
      <c r="M280" s="160">
        <v>1.192700000000002</v>
      </c>
      <c r="N280" s="160">
        <v>0.4126541065820738</v>
      </c>
      <c r="O280" s="160">
        <v>2.0148500000000027</v>
      </c>
      <c r="P280" s="146" t="s">
        <v>186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5</v>
      </c>
      <c r="E282" s="160">
        <v>12</v>
      </c>
      <c r="F282" s="161">
        <v>13.5</v>
      </c>
      <c r="G282" s="160">
        <v>8.818</v>
      </c>
      <c r="H282" s="162">
        <v>65.31851851851852</v>
      </c>
      <c r="I282" s="161">
        <v>4.682</v>
      </c>
      <c r="J282" s="160">
        <v>0.5750000000000002</v>
      </c>
      <c r="K282" s="160">
        <v>0.0649999999999995</v>
      </c>
      <c r="L282" s="160">
        <v>1.162</v>
      </c>
      <c r="M282" s="160">
        <v>0.21499999999999986</v>
      </c>
      <c r="N282" s="160">
        <v>1.5925925925925917</v>
      </c>
      <c r="O282" s="160">
        <v>0.5042499999999999</v>
      </c>
      <c r="P282" s="146">
        <v>7.285076846802184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15.4</v>
      </c>
      <c r="G284" s="160">
        <v>4.4</v>
      </c>
      <c r="H284" s="162">
        <v>28.571428571428573</v>
      </c>
      <c r="I284" s="161">
        <v>11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6</v>
      </c>
      <c r="E285" s="160">
        <v>240.39999999999998</v>
      </c>
      <c r="F285" s="161">
        <v>318.1581480240978</v>
      </c>
      <c r="G285" s="160">
        <v>195.96740000000003</v>
      </c>
      <c r="H285" s="162">
        <v>61.594336406923375</v>
      </c>
      <c r="I285" s="161">
        <v>122.19074802409776</v>
      </c>
      <c r="J285" s="160">
        <v>2.070800000000003</v>
      </c>
      <c r="K285" s="160">
        <v>2.019700000000002</v>
      </c>
      <c r="L285" s="160">
        <v>4.578200000000003</v>
      </c>
      <c r="M285" s="160">
        <v>1.407700000000002</v>
      </c>
      <c r="N285" s="160">
        <v>0.442452914923738</v>
      </c>
      <c r="O285" s="160">
        <v>2.5191000000000026</v>
      </c>
      <c r="P285" s="146">
        <v>46.505715542891366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6</v>
      </c>
      <c r="E287" s="177">
        <v>262.9</v>
      </c>
      <c r="F287" s="185">
        <v>354.82819030246924</v>
      </c>
      <c r="G287" s="177">
        <v>235.95820000000003</v>
      </c>
      <c r="H287" s="176">
        <v>66.49928231431109</v>
      </c>
      <c r="I287" s="204">
        <v>118.8699903024692</v>
      </c>
      <c r="J287" s="177">
        <v>2.7652000000000045</v>
      </c>
      <c r="K287" s="177">
        <v>2.1540000000000017</v>
      </c>
      <c r="L287" s="177">
        <v>4.660400000000004</v>
      </c>
      <c r="M287" s="177">
        <v>13.429300000000001</v>
      </c>
      <c r="N287" s="177">
        <v>3.7847331094387817</v>
      </c>
      <c r="O287" s="177">
        <v>5.752225000000003</v>
      </c>
      <c r="P287" s="153">
        <v>18.665045317676054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43355</v>
      </c>
      <c r="K292" s="151">
        <v>43362</v>
      </c>
      <c r="L292" s="151">
        <v>43369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43355</v>
      </c>
      <c r="K314" s="151">
        <v>43362</v>
      </c>
      <c r="L314" s="151">
        <v>43369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0.7147</v>
      </c>
      <c r="H317" s="162">
        <v>110.71660711030081</v>
      </c>
      <c r="I317" s="161">
        <v>-0.0691780510768506</v>
      </c>
      <c r="J317" s="160">
        <v>0.04329999999999998</v>
      </c>
      <c r="K317" s="160">
        <v>0.01570000000000002</v>
      </c>
      <c r="L317" s="160">
        <v>0.04290000000000001</v>
      </c>
      <c r="M317" s="160">
        <v>0.004299999999999943</v>
      </c>
      <c r="N317" s="160">
        <v>0.6661276207839473</v>
      </c>
      <c r="O317" s="160">
        <v>0.026549999999999987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0.286</v>
      </c>
      <c r="H319" s="162" t="s">
        <v>119</v>
      </c>
      <c r="I319" s="161">
        <v>-0.286</v>
      </c>
      <c r="J319" s="160">
        <v>0</v>
      </c>
      <c r="K319" s="160">
        <v>0</v>
      </c>
      <c r="L319" s="160">
        <v>0.206</v>
      </c>
      <c r="M319" s="160">
        <v>0.07999999999999999</v>
      </c>
      <c r="N319" s="160" t="s">
        <v>42</v>
      </c>
      <c r="O319" s="160">
        <v>0.0715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0.9061619185537225</v>
      </c>
      <c r="D322" s="160">
        <v>0</v>
      </c>
      <c r="E322" s="160">
        <v>-0.29999999999999993</v>
      </c>
      <c r="F322" s="203">
        <v>0.6061619185537226</v>
      </c>
      <c r="G322" s="160">
        <v>1.0007</v>
      </c>
      <c r="H322" s="162">
        <v>165.08790297939353</v>
      </c>
      <c r="I322" s="203">
        <v>-0.39453808144627744</v>
      </c>
      <c r="J322" s="160">
        <v>0.04329999999999998</v>
      </c>
      <c r="K322" s="160">
        <v>0.01570000000000002</v>
      </c>
      <c r="L322" s="160">
        <v>0.2489</v>
      </c>
      <c r="M322" s="160">
        <v>0.08429999999999993</v>
      </c>
      <c r="N322" s="160">
        <v>13.907175198523896</v>
      </c>
      <c r="O322" s="160">
        <v>0.09804999999999998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18.319207728894963</v>
      </c>
      <c r="D324" s="160">
        <v>0</v>
      </c>
      <c r="E324" s="160">
        <v>22.3</v>
      </c>
      <c r="F324" s="161">
        <v>40.61920772889496</v>
      </c>
      <c r="G324" s="160">
        <v>7.1675</v>
      </c>
      <c r="H324" s="162">
        <v>17.645592813720274</v>
      </c>
      <c r="I324" s="161">
        <v>33.45170772889496</v>
      </c>
      <c r="J324" s="160">
        <v>0.22519999999999962</v>
      </c>
      <c r="K324" s="160">
        <v>0.09809999999999963</v>
      </c>
      <c r="L324" s="160">
        <v>0.08709999999999951</v>
      </c>
      <c r="M324" s="160">
        <v>0.081700000000001</v>
      </c>
      <c r="N324" s="160">
        <v>0.20113637012639887</v>
      </c>
      <c r="O324" s="160">
        <v>0.12302499999999994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0.31</v>
      </c>
      <c r="H326" s="162">
        <v>310</v>
      </c>
      <c r="I326" s="161">
        <v>-0.21</v>
      </c>
      <c r="J326" s="160">
        <v>0</v>
      </c>
      <c r="K326" s="160">
        <v>0.11700000000000002</v>
      </c>
      <c r="L326" s="160">
        <v>0.03699999999999998</v>
      </c>
      <c r="M326" s="160">
        <v>0.006000000000000005</v>
      </c>
      <c r="N326" s="160">
        <v>6.000000000000005</v>
      </c>
      <c r="O326" s="160">
        <v>0.04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18.460237429922607</v>
      </c>
      <c r="D329" s="160">
        <v>0</v>
      </c>
      <c r="E329" s="160">
        <v>22.300000000000004</v>
      </c>
      <c r="F329" s="161">
        <v>40.76023742992261</v>
      </c>
      <c r="G329" s="160">
        <v>7.4775</v>
      </c>
      <c r="H329" s="162">
        <v>18.345084502649808</v>
      </c>
      <c r="I329" s="161">
        <v>33.28273742992261</v>
      </c>
      <c r="J329" s="160">
        <v>0.22519999999999962</v>
      </c>
      <c r="K329" s="160">
        <v>0.21509999999999965</v>
      </c>
      <c r="L329" s="160">
        <v>0.12409999999999949</v>
      </c>
      <c r="M329" s="160">
        <v>0.087700000000001</v>
      </c>
      <c r="N329" s="160">
        <v>0.21516067012803836</v>
      </c>
      <c r="O329" s="160">
        <v>0.16302499999999992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19.366399348476328</v>
      </c>
      <c r="D331" s="177">
        <v>0</v>
      </c>
      <c r="E331" s="177">
        <v>22.000000000000007</v>
      </c>
      <c r="F331" s="185">
        <v>41.366399348476335</v>
      </c>
      <c r="G331" s="177">
        <v>8.4782</v>
      </c>
      <c r="H331" s="176">
        <v>20.49537821403902</v>
      </c>
      <c r="I331" s="204">
        <v>32.888199348476334</v>
      </c>
      <c r="J331" s="177">
        <v>0.26849999999999963</v>
      </c>
      <c r="K331" s="177">
        <v>0.23079999999999967</v>
      </c>
      <c r="L331" s="177">
        <v>0.3729999999999995</v>
      </c>
      <c r="M331" s="177">
        <v>0.17200000000000093</v>
      </c>
      <c r="N331" s="177">
        <v>0.4157964016907753</v>
      </c>
      <c r="O331" s="177">
        <v>0.26107499999999995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43355</v>
      </c>
      <c r="K336" s="151">
        <v>43362</v>
      </c>
      <c r="L336" s="151">
        <v>43369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43355</v>
      </c>
      <c r="K358" s="151">
        <v>43362</v>
      </c>
      <c r="L358" s="151">
        <v>43369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260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260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260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260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260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43355</v>
      </c>
      <c r="K380" s="151">
        <v>43362</v>
      </c>
      <c r="L380" s="151">
        <v>43369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43355</v>
      </c>
      <c r="K402" s="151">
        <v>43362</v>
      </c>
      <c r="L402" s="151">
        <v>43369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43355</v>
      </c>
      <c r="K424" s="151">
        <v>43362</v>
      </c>
      <c r="L424" s="151">
        <v>43369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43355</v>
      </c>
      <c r="K446" s="151">
        <v>43362</v>
      </c>
      <c r="L446" s="151">
        <v>43369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43355</v>
      </c>
      <c r="K468" s="151">
        <v>43362</v>
      </c>
      <c r="L468" s="151">
        <v>43369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43355</v>
      </c>
      <c r="K490" s="151">
        <v>43362</v>
      </c>
      <c r="L490" s="151">
        <v>43369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0.029</v>
      </c>
      <c r="H502" s="162">
        <v>2.230605456918873</v>
      </c>
      <c r="I502" s="161">
        <v>1.2710954476305099</v>
      </c>
      <c r="J502" s="160">
        <v>0.0010000000000000009</v>
      </c>
      <c r="K502" s="160">
        <v>0</v>
      </c>
      <c r="L502" s="160">
        <v>0</v>
      </c>
      <c r="M502" s="160">
        <v>0</v>
      </c>
      <c r="N502" s="160">
        <v>0</v>
      </c>
      <c r="O502" s="160">
        <v>0.0002500000000000002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0.029</v>
      </c>
      <c r="H505" s="162">
        <v>0.5885379502158891</v>
      </c>
      <c r="I505" s="161">
        <v>4.898464743668976</v>
      </c>
      <c r="J505" s="160">
        <v>0.0010000000000000009</v>
      </c>
      <c r="K505" s="160">
        <v>0</v>
      </c>
      <c r="L505" s="160">
        <v>0</v>
      </c>
      <c r="M505" s="160">
        <v>0</v>
      </c>
      <c r="N505" s="160">
        <v>0</v>
      </c>
      <c r="O505" s="160">
        <v>0.0002500000000000002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0.029</v>
      </c>
      <c r="H507" s="176">
        <v>0.5356501070375288</v>
      </c>
      <c r="I507" s="204">
        <v>5.384981929432939</v>
      </c>
      <c r="J507" s="177">
        <v>0.0010000000000000009</v>
      </c>
      <c r="K507" s="177">
        <v>0</v>
      </c>
      <c r="L507" s="177">
        <v>0</v>
      </c>
      <c r="M507" s="177">
        <v>0</v>
      </c>
      <c r="N507" s="177">
        <v>0</v>
      </c>
      <c r="O507" s="177">
        <v>0.0002500000000000002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43355</v>
      </c>
      <c r="K512" s="151">
        <v>43362</v>
      </c>
      <c r="L512" s="151">
        <v>43369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43355</v>
      </c>
      <c r="K534" s="151">
        <v>43362</v>
      </c>
      <c r="L534" s="151">
        <v>43369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43355</v>
      </c>
      <c r="K556" s="151">
        <v>43362</v>
      </c>
      <c r="L556" s="151">
        <v>43369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270.275</v>
      </c>
      <c r="H561" s="162">
        <v>52.76192192492876</v>
      </c>
      <c r="I561" s="161">
        <v>241.97889473976204</v>
      </c>
      <c r="J561" s="160">
        <v>8.155000000000001</v>
      </c>
      <c r="K561" s="160">
        <v>8.020000000000039</v>
      </c>
      <c r="L561" s="160">
        <v>2.055999999999983</v>
      </c>
      <c r="M561" s="160">
        <v>3.659999999999968</v>
      </c>
      <c r="N561" s="160">
        <v>0.7144894431421241</v>
      </c>
      <c r="O561" s="160">
        <v>5.472749999999998</v>
      </c>
      <c r="P561" s="146">
        <v>42.215229042028625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270.275</v>
      </c>
      <c r="H564" s="162">
        <v>42.17814990152986</v>
      </c>
      <c r="I564" s="203">
        <v>370.5188722561103</v>
      </c>
      <c r="J564" s="160">
        <v>8.155000000000001</v>
      </c>
      <c r="K564" s="160">
        <v>8.020000000000039</v>
      </c>
      <c r="L564" s="160">
        <v>2.055999999999983</v>
      </c>
      <c r="M564" s="160">
        <v>3.659999999999968</v>
      </c>
      <c r="N564" s="160">
        <v>0.5711665105525778</v>
      </c>
      <c r="O564" s="160">
        <v>5.472749999999998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791.05</v>
      </c>
      <c r="H568" s="162">
        <v>61.413697870205844</v>
      </c>
      <c r="I568" s="161">
        <v>497.0176908135977</v>
      </c>
      <c r="J568" s="160">
        <v>30.471000000000004</v>
      </c>
      <c r="K568" s="160">
        <v>19.432000000000016</v>
      </c>
      <c r="L568" s="160">
        <v>18.129999999999995</v>
      </c>
      <c r="M568" s="160">
        <v>14.29099999999994</v>
      </c>
      <c r="N568" s="160">
        <v>1.1094913801442488</v>
      </c>
      <c r="O568" s="160">
        <v>20.58099999999999</v>
      </c>
      <c r="P568" s="146">
        <v>22.149346038268206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791.05</v>
      </c>
      <c r="H571" s="162">
        <v>56.93965529873881</v>
      </c>
      <c r="I571" s="161">
        <v>598.2278167512395</v>
      </c>
      <c r="J571" s="160">
        <v>30.471000000000004</v>
      </c>
      <c r="K571" s="160">
        <v>19.432000000000016</v>
      </c>
      <c r="L571" s="160">
        <v>18.129999999999995</v>
      </c>
      <c r="M571" s="160">
        <v>14.29099999999994</v>
      </c>
      <c r="N571" s="160">
        <v>1.028663945230103</v>
      </c>
      <c r="O571" s="160">
        <v>20.58099999999999</v>
      </c>
      <c r="P571" s="146">
        <v>27.06699464317768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1061.3249999999998</v>
      </c>
      <c r="H573" s="176">
        <v>52.280173441508325</v>
      </c>
      <c r="I573" s="204">
        <v>968.7466890073499</v>
      </c>
      <c r="J573" s="177">
        <v>38.626000000000005</v>
      </c>
      <c r="K573" s="177">
        <v>27.452000000000055</v>
      </c>
      <c r="L573" s="177">
        <v>20.18599999999998</v>
      </c>
      <c r="M573" s="177">
        <v>17.950999999999908</v>
      </c>
      <c r="N573" s="177">
        <v>0.8842544870313157</v>
      </c>
      <c r="O573" s="177">
        <v>26.053749999999987</v>
      </c>
      <c r="P573" s="153">
        <v>35.18262012214558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43355</v>
      </c>
      <c r="K578" s="151">
        <v>43362</v>
      </c>
      <c r="L578" s="151">
        <v>43369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-0.3999999999999986</v>
      </c>
      <c r="F593" s="203">
        <v>4.520076150917275</v>
      </c>
      <c r="G593" s="170">
        <v>0.05</v>
      </c>
      <c r="H593" s="162">
        <v>1.106176053911245</v>
      </c>
      <c r="I593" s="161">
        <v>4.470076150917275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6.378217098669399</v>
      </c>
      <c r="D595" s="177">
        <v>0</v>
      </c>
      <c r="E595" s="177">
        <v>-0.6999999999999984</v>
      </c>
      <c r="F595" s="185">
        <v>5.678217098669401</v>
      </c>
      <c r="G595" s="177">
        <v>0.05</v>
      </c>
      <c r="H595" s="176">
        <v>0.8805580894699623</v>
      </c>
      <c r="I595" s="204">
        <v>5.628217098669401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43355</v>
      </c>
      <c r="K600" s="151">
        <v>43362</v>
      </c>
      <c r="L600" s="151">
        <v>43369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43355</v>
      </c>
      <c r="K622" s="151">
        <v>43362</v>
      </c>
      <c r="L622" s="151">
        <v>43369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0.155</v>
      </c>
      <c r="H634" s="162">
        <v>3.229166666666667</v>
      </c>
      <c r="I634" s="161">
        <v>4.645</v>
      </c>
      <c r="J634" s="160">
        <v>0.010000000000000009</v>
      </c>
      <c r="K634" s="160">
        <v>0</v>
      </c>
      <c r="L634" s="160">
        <v>0</v>
      </c>
      <c r="M634" s="160">
        <v>0</v>
      </c>
      <c r="N634" s="160">
        <v>0</v>
      </c>
      <c r="O634" s="160">
        <v>0.0025000000000000022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0.155</v>
      </c>
      <c r="H637" s="162">
        <v>3.1281601893533875</v>
      </c>
      <c r="I637" s="161">
        <v>4.79998921466805</v>
      </c>
      <c r="J637" s="160">
        <v>0.010000000000000009</v>
      </c>
      <c r="K637" s="160">
        <v>0</v>
      </c>
      <c r="L637" s="160">
        <v>0</v>
      </c>
      <c r="M637" s="160">
        <v>0</v>
      </c>
      <c r="N637" s="160">
        <v>0</v>
      </c>
      <c r="O637" s="160">
        <v>0.0025000000000000022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0.155</v>
      </c>
      <c r="H639" s="176">
        <v>3.006042203777603</v>
      </c>
      <c r="I639" s="204">
        <v>5.001281565349154</v>
      </c>
      <c r="J639" s="177">
        <v>0.010000000000000009</v>
      </c>
      <c r="K639" s="177">
        <v>0</v>
      </c>
      <c r="L639" s="177">
        <v>0</v>
      </c>
      <c r="M639" s="177">
        <v>0</v>
      </c>
      <c r="N639" s="177">
        <v>0</v>
      </c>
      <c r="O639" s="177">
        <v>0.0025000000000000022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43355</v>
      </c>
      <c r="K644" s="151">
        <v>43362</v>
      </c>
      <c r="L644" s="151">
        <v>43369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43355</v>
      </c>
      <c r="K666" s="151">
        <v>43362</v>
      </c>
      <c r="L666" s="151">
        <v>43369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43355</v>
      </c>
      <c r="K688" s="151">
        <v>43362</v>
      </c>
      <c r="L688" s="151">
        <v>43369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43355</v>
      </c>
      <c r="K710" s="151">
        <v>43362</v>
      </c>
      <c r="L710" s="151">
        <v>43369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43355</v>
      </c>
      <c r="K732" s="151">
        <v>43362</v>
      </c>
      <c r="L732" s="151">
        <v>43369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6" ht="12">
      <c r="B4" s="209"/>
      <c r="C4" s="210" t="s">
        <v>71</v>
      </c>
      <c r="D4" s="209" t="s">
        <v>190</v>
      </c>
      <c r="E4" s="211" t="s">
        <v>13</v>
      </c>
      <c r="F4" s="209"/>
    </row>
    <row r="5" spans="2:6" ht="12" thickBot="1">
      <c r="B5" s="212"/>
      <c r="C5" s="213"/>
      <c r="D5" s="212"/>
      <c r="E5" s="214" t="s">
        <v>71</v>
      </c>
      <c r="F5" s="212"/>
    </row>
    <row r="6" spans="2:15" ht="12">
      <c r="B6" s="209"/>
      <c r="C6" s="285" t="s">
        <v>191</v>
      </c>
      <c r="D6" s="286"/>
      <c r="E6" s="286"/>
      <c r="F6" s="287"/>
      <c r="I6" s="4"/>
      <c r="J6" s="5"/>
      <c r="K6" s="6" t="s">
        <v>192</v>
      </c>
      <c r="L6" s="7"/>
      <c r="M6" s="7"/>
      <c r="N6" s="7"/>
      <c r="O6" s="7"/>
    </row>
    <row r="7" spans="2:15" ht="12">
      <c r="B7" s="209" t="s">
        <v>80</v>
      </c>
      <c r="C7" s="215">
        <v>867.1</v>
      </c>
      <c r="E7" s="216">
        <v>867.1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/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238</v>
      </c>
      <c r="D6" s="286"/>
      <c r="E6" s="286"/>
      <c r="F6" s="287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1" spans="1:11" ht="15" thickBot="1">
      <c r="A1" s="288" t="s">
        <v>239</v>
      </c>
      <c r="B1" s="289"/>
      <c r="C1" s="290" t="s">
        <v>240</v>
      </c>
      <c r="D1" s="291"/>
      <c r="E1" s="291"/>
      <c r="F1" s="291"/>
      <c r="G1" s="291"/>
      <c r="H1" s="291"/>
      <c r="I1" s="291"/>
      <c r="J1" s="292"/>
      <c r="K1" s="237"/>
    </row>
    <row r="2" spans="1:13" ht="12.75" thickBot="1">
      <c r="A2" s="288"/>
      <c r="B2" s="289"/>
      <c r="C2" s="238" t="s">
        <v>241</v>
      </c>
      <c r="D2" s="239" t="s">
        <v>242</v>
      </c>
      <c r="E2" s="240" t="s">
        <v>243</v>
      </c>
      <c r="F2" s="238" t="s">
        <v>244</v>
      </c>
      <c r="G2" s="241" t="s">
        <v>242</v>
      </c>
      <c r="H2" s="240" t="s">
        <v>245</v>
      </c>
      <c r="I2" s="238" t="s">
        <v>246</v>
      </c>
      <c r="J2" s="242" t="s">
        <v>242</v>
      </c>
      <c r="K2" s="243" t="s">
        <v>247</v>
      </c>
      <c r="L2" s="244" t="s">
        <v>248</v>
      </c>
      <c r="M2" s="245" t="s">
        <v>249</v>
      </c>
    </row>
    <row r="3" spans="1:13" ht="12">
      <c r="A3" s="288" t="s">
        <v>250</v>
      </c>
      <c r="B3" s="246" t="s">
        <v>232</v>
      </c>
      <c r="C3" s="247"/>
      <c r="D3" s="248">
        <v>3</v>
      </c>
      <c r="E3" s="249">
        <f>D3*C3</f>
        <v>0</v>
      </c>
      <c r="F3" s="247">
        <v>5.26</v>
      </c>
      <c r="G3" s="250">
        <v>1.9</v>
      </c>
      <c r="H3" s="249">
        <f>G3*F3</f>
        <v>9.994</v>
      </c>
      <c r="I3" s="247"/>
      <c r="J3" s="251">
        <v>1.8</v>
      </c>
      <c r="K3" s="252">
        <f>J3*I3</f>
        <v>0</v>
      </c>
      <c r="L3" s="253">
        <v>10</v>
      </c>
      <c r="M3">
        <f>K3+H3+E3</f>
        <v>9.994</v>
      </c>
    </row>
    <row r="4" spans="1:13" ht="12">
      <c r="A4" s="288"/>
      <c r="B4" s="246" t="s">
        <v>93</v>
      </c>
      <c r="C4" s="254"/>
      <c r="D4" s="255">
        <v>3</v>
      </c>
      <c r="E4" s="249">
        <f aca="true" t="shared" si="0" ref="E4:E20">D4*C4</f>
        <v>0</v>
      </c>
      <c r="F4" s="254">
        <v>8.94</v>
      </c>
      <c r="G4" s="256">
        <v>1.9</v>
      </c>
      <c r="H4" s="249">
        <f aca="true" t="shared" si="1" ref="H4:H20">G4*F4</f>
        <v>16.985999999999997</v>
      </c>
      <c r="I4" s="254"/>
      <c r="J4" s="256">
        <v>1.8</v>
      </c>
      <c r="K4" s="257">
        <f aca="true" t="shared" si="2" ref="K4:K20">J4*I4</f>
        <v>0</v>
      </c>
      <c r="L4" s="258">
        <v>17</v>
      </c>
      <c r="M4">
        <f aca="true" t="shared" si="3" ref="M4:M20">K4+H4+E4</f>
        <v>16.985999999999997</v>
      </c>
    </row>
    <row r="5" spans="1:13" ht="12">
      <c r="A5" s="288"/>
      <c r="B5" s="246" t="s">
        <v>96</v>
      </c>
      <c r="C5" s="254"/>
      <c r="D5" s="255">
        <v>3</v>
      </c>
      <c r="E5" s="249">
        <f t="shared" si="0"/>
        <v>0</v>
      </c>
      <c r="F5" s="254">
        <v>3.68</v>
      </c>
      <c r="G5" s="256">
        <v>1.9</v>
      </c>
      <c r="H5" s="249">
        <f t="shared" si="1"/>
        <v>6.992</v>
      </c>
      <c r="I5" s="254"/>
      <c r="J5" s="256">
        <v>1.8</v>
      </c>
      <c r="K5" s="257">
        <f t="shared" si="2"/>
        <v>0</v>
      </c>
      <c r="L5" s="258">
        <v>7</v>
      </c>
      <c r="M5">
        <f t="shared" si="3"/>
        <v>6.992</v>
      </c>
    </row>
    <row r="6" spans="1:13" ht="12">
      <c r="A6" s="288" t="s">
        <v>251</v>
      </c>
      <c r="B6" s="246" t="s">
        <v>232</v>
      </c>
      <c r="C6" s="254"/>
      <c r="D6" s="255">
        <v>3.4</v>
      </c>
      <c r="E6" s="249">
        <f t="shared" si="0"/>
        <v>0</v>
      </c>
      <c r="F6" s="254">
        <v>27.78</v>
      </c>
      <c r="G6" s="259">
        <v>1.8</v>
      </c>
      <c r="H6" s="249">
        <f t="shared" si="1"/>
        <v>50.004000000000005</v>
      </c>
      <c r="I6" s="254"/>
      <c r="J6" s="256">
        <v>1.6</v>
      </c>
      <c r="K6" s="257">
        <f t="shared" si="2"/>
        <v>0</v>
      </c>
      <c r="L6" s="258">
        <v>50</v>
      </c>
      <c r="M6">
        <f t="shared" si="3"/>
        <v>50.004000000000005</v>
      </c>
    </row>
    <row r="7" spans="1:13" ht="12">
      <c r="A7" s="288"/>
      <c r="B7" s="246" t="s">
        <v>93</v>
      </c>
      <c r="C7" s="254">
        <v>10</v>
      </c>
      <c r="D7" s="255">
        <v>3.4</v>
      </c>
      <c r="E7" s="249">
        <f t="shared" si="0"/>
        <v>34</v>
      </c>
      <c r="F7" s="254">
        <v>66.68</v>
      </c>
      <c r="G7" s="259">
        <v>1.8</v>
      </c>
      <c r="H7" s="249">
        <f t="shared" si="1"/>
        <v>120.02400000000002</v>
      </c>
      <c r="I7" s="254"/>
      <c r="J7" s="256">
        <v>1.6</v>
      </c>
      <c r="K7" s="257">
        <f t="shared" si="2"/>
        <v>0</v>
      </c>
      <c r="L7" s="258">
        <v>154</v>
      </c>
      <c r="M7">
        <f t="shared" si="3"/>
        <v>154.024</v>
      </c>
    </row>
    <row r="8" spans="1:13" ht="12">
      <c r="A8" s="288"/>
      <c r="B8" s="246" t="s">
        <v>96</v>
      </c>
      <c r="C8" s="254"/>
      <c r="D8" s="255">
        <v>3.4</v>
      </c>
      <c r="E8" s="249">
        <f t="shared" si="0"/>
        <v>0</v>
      </c>
      <c r="F8" s="254">
        <v>5.56</v>
      </c>
      <c r="G8" s="259">
        <v>1.8</v>
      </c>
      <c r="H8" s="249">
        <f t="shared" si="1"/>
        <v>10.008</v>
      </c>
      <c r="I8" s="254"/>
      <c r="J8" s="256">
        <v>1.6</v>
      </c>
      <c r="K8" s="257">
        <f t="shared" si="2"/>
        <v>0</v>
      </c>
      <c r="L8" s="258">
        <v>10</v>
      </c>
      <c r="M8">
        <f t="shared" si="3"/>
        <v>10.008</v>
      </c>
    </row>
    <row r="9" spans="1:13" ht="12">
      <c r="A9" s="288" t="s">
        <v>252</v>
      </c>
      <c r="B9" s="246" t="s">
        <v>232</v>
      </c>
      <c r="C9" s="254"/>
      <c r="D9" s="255"/>
      <c r="E9" s="249">
        <f t="shared" si="0"/>
        <v>0</v>
      </c>
      <c r="F9" s="254"/>
      <c r="G9" s="256"/>
      <c r="H9" s="249">
        <f t="shared" si="1"/>
        <v>0</v>
      </c>
      <c r="I9" s="254"/>
      <c r="J9" s="256"/>
      <c r="K9" s="257">
        <f t="shared" si="2"/>
        <v>0</v>
      </c>
      <c r="L9" s="258"/>
      <c r="M9">
        <f t="shared" si="3"/>
        <v>0</v>
      </c>
    </row>
    <row r="10" spans="1:13" ht="12">
      <c r="A10" s="288"/>
      <c r="B10" s="246" t="s">
        <v>93</v>
      </c>
      <c r="C10" s="254"/>
      <c r="D10" s="255"/>
      <c r="E10" s="249">
        <f t="shared" si="0"/>
        <v>0</v>
      </c>
      <c r="F10" s="254"/>
      <c r="G10" s="256"/>
      <c r="H10" s="249">
        <f t="shared" si="1"/>
        <v>0</v>
      </c>
      <c r="I10" s="254"/>
      <c r="J10" s="256"/>
      <c r="K10" s="257">
        <f t="shared" si="2"/>
        <v>0</v>
      </c>
      <c r="L10" s="258"/>
      <c r="M10">
        <f t="shared" si="3"/>
        <v>0</v>
      </c>
    </row>
    <row r="11" spans="1:13" ht="12">
      <c r="A11" s="288"/>
      <c r="B11" s="246" t="s">
        <v>96</v>
      </c>
      <c r="C11" s="254"/>
      <c r="D11" s="255"/>
      <c r="E11" s="249">
        <f t="shared" si="0"/>
        <v>0</v>
      </c>
      <c r="F11" s="254"/>
      <c r="G11" s="256"/>
      <c r="H11" s="249">
        <f t="shared" si="1"/>
        <v>0</v>
      </c>
      <c r="I11" s="254"/>
      <c r="J11" s="256"/>
      <c r="K11" s="257">
        <f t="shared" si="2"/>
        <v>0</v>
      </c>
      <c r="L11" s="258"/>
      <c r="M11">
        <f t="shared" si="3"/>
        <v>0</v>
      </c>
    </row>
    <row r="12" spans="1:13" ht="12">
      <c r="A12" s="288" t="s">
        <v>253</v>
      </c>
      <c r="B12" s="246" t="s">
        <v>232</v>
      </c>
      <c r="C12" s="254"/>
      <c r="D12" s="255"/>
      <c r="E12" s="249">
        <f t="shared" si="0"/>
        <v>0</v>
      </c>
      <c r="F12" s="254"/>
      <c r="G12" s="256"/>
      <c r="H12" s="249">
        <f t="shared" si="1"/>
        <v>0</v>
      </c>
      <c r="I12" s="254"/>
      <c r="J12" s="256"/>
      <c r="K12" s="257">
        <f t="shared" si="2"/>
        <v>0</v>
      </c>
      <c r="L12" s="258"/>
      <c r="M12">
        <f t="shared" si="3"/>
        <v>0</v>
      </c>
    </row>
    <row r="13" spans="1:13" ht="12">
      <c r="A13" s="288"/>
      <c r="B13" s="246" t="s">
        <v>93</v>
      </c>
      <c r="C13" s="254"/>
      <c r="D13" s="255"/>
      <c r="E13" s="249">
        <f t="shared" si="0"/>
        <v>0</v>
      </c>
      <c r="F13" s="254"/>
      <c r="G13" s="256"/>
      <c r="H13" s="249">
        <f t="shared" si="1"/>
        <v>0</v>
      </c>
      <c r="I13" s="254"/>
      <c r="J13" s="256"/>
      <c r="K13" s="257">
        <f t="shared" si="2"/>
        <v>0</v>
      </c>
      <c r="L13" s="258"/>
      <c r="M13">
        <f t="shared" si="3"/>
        <v>0</v>
      </c>
    </row>
    <row r="14" spans="1:13" ht="12">
      <c r="A14" s="288"/>
      <c r="B14" s="246" t="s">
        <v>96</v>
      </c>
      <c r="C14" s="254"/>
      <c r="D14" s="255"/>
      <c r="E14" s="249">
        <f t="shared" si="0"/>
        <v>0</v>
      </c>
      <c r="F14" s="254"/>
      <c r="G14" s="256"/>
      <c r="H14" s="249">
        <f t="shared" si="1"/>
        <v>0</v>
      </c>
      <c r="I14" s="254"/>
      <c r="J14" s="256"/>
      <c r="K14" s="257">
        <f t="shared" si="2"/>
        <v>0</v>
      </c>
      <c r="L14" s="258"/>
      <c r="M14">
        <f t="shared" si="3"/>
        <v>0</v>
      </c>
    </row>
    <row r="15" spans="1:13" ht="12">
      <c r="A15" s="288" t="s">
        <v>254</v>
      </c>
      <c r="B15" s="246" t="s">
        <v>232</v>
      </c>
      <c r="C15" s="254"/>
      <c r="D15" s="255"/>
      <c r="E15" s="249">
        <f t="shared" si="0"/>
        <v>0</v>
      </c>
      <c r="F15" s="254"/>
      <c r="G15" s="256"/>
      <c r="H15" s="249">
        <f t="shared" si="1"/>
        <v>0</v>
      </c>
      <c r="I15" s="254"/>
      <c r="J15" s="256"/>
      <c r="K15" s="257">
        <f t="shared" si="2"/>
        <v>0</v>
      </c>
      <c r="L15" s="258"/>
      <c r="M15">
        <f t="shared" si="3"/>
        <v>0</v>
      </c>
    </row>
    <row r="16" spans="1:13" ht="12">
      <c r="A16" s="288"/>
      <c r="B16" s="246" t="s">
        <v>93</v>
      </c>
      <c r="C16" s="254"/>
      <c r="D16" s="255"/>
      <c r="E16" s="249">
        <f t="shared" si="0"/>
        <v>0</v>
      </c>
      <c r="F16" s="254"/>
      <c r="G16" s="256"/>
      <c r="H16" s="249">
        <f t="shared" si="1"/>
        <v>0</v>
      </c>
      <c r="I16" s="254"/>
      <c r="J16" s="256"/>
      <c r="K16" s="257">
        <f t="shared" si="2"/>
        <v>0</v>
      </c>
      <c r="L16" s="258"/>
      <c r="M16">
        <f t="shared" si="3"/>
        <v>0</v>
      </c>
    </row>
    <row r="17" spans="1:13" ht="12">
      <c r="A17" s="288"/>
      <c r="B17" s="246" t="s">
        <v>96</v>
      </c>
      <c r="C17" s="254"/>
      <c r="D17" s="255"/>
      <c r="E17" s="249">
        <f t="shared" si="0"/>
        <v>0</v>
      </c>
      <c r="F17" s="254"/>
      <c r="G17" s="256"/>
      <c r="H17" s="249">
        <f t="shared" si="1"/>
        <v>0</v>
      </c>
      <c r="I17" s="254"/>
      <c r="J17" s="256"/>
      <c r="K17" s="257">
        <f t="shared" si="2"/>
        <v>0</v>
      </c>
      <c r="L17" s="258"/>
      <c r="M17">
        <f t="shared" si="3"/>
        <v>0</v>
      </c>
    </row>
    <row r="18" spans="1:13" ht="12">
      <c r="A18" s="288" t="s">
        <v>255</v>
      </c>
      <c r="B18" s="246" t="s">
        <v>232</v>
      </c>
      <c r="C18" s="254"/>
      <c r="D18" s="255"/>
      <c r="E18" s="249">
        <f t="shared" si="0"/>
        <v>0</v>
      </c>
      <c r="F18" s="254"/>
      <c r="G18" s="256"/>
      <c r="H18" s="249">
        <f t="shared" si="1"/>
        <v>0</v>
      </c>
      <c r="I18" s="254"/>
      <c r="J18" s="256"/>
      <c r="K18" s="257">
        <f t="shared" si="2"/>
        <v>0</v>
      </c>
      <c r="L18" s="258"/>
      <c r="M18">
        <f t="shared" si="3"/>
        <v>0</v>
      </c>
    </row>
    <row r="19" spans="1:13" ht="12">
      <c r="A19" s="288"/>
      <c r="B19" s="246" t="s">
        <v>93</v>
      </c>
      <c r="C19" s="254"/>
      <c r="D19" s="255"/>
      <c r="E19" s="249">
        <f t="shared" si="0"/>
        <v>0</v>
      </c>
      <c r="F19" s="254"/>
      <c r="G19" s="256"/>
      <c r="H19" s="249">
        <f t="shared" si="1"/>
        <v>0</v>
      </c>
      <c r="I19" s="254"/>
      <c r="J19" s="256"/>
      <c r="K19" s="257">
        <f t="shared" si="2"/>
        <v>0</v>
      </c>
      <c r="L19" s="258"/>
      <c r="M19">
        <f t="shared" si="3"/>
        <v>0</v>
      </c>
    </row>
    <row r="20" spans="1:13" ht="12.75" thickBot="1">
      <c r="A20" s="288"/>
      <c r="B20" s="246" t="s">
        <v>96</v>
      </c>
      <c r="C20" s="260"/>
      <c r="D20" s="261"/>
      <c r="E20" s="249">
        <f t="shared" si="0"/>
        <v>0</v>
      </c>
      <c r="F20" s="260"/>
      <c r="G20" s="262"/>
      <c r="H20" s="249">
        <f t="shared" si="1"/>
        <v>0</v>
      </c>
      <c r="I20" s="260"/>
      <c r="J20" s="262"/>
      <c r="K20" s="257">
        <f t="shared" si="2"/>
        <v>0</v>
      </c>
      <c r="L20" s="258"/>
      <c r="M20">
        <f t="shared" si="3"/>
        <v>0</v>
      </c>
    </row>
    <row r="21" spans="1:12" ht="14.25">
      <c r="A21" s="263"/>
      <c r="B21" s="264" t="s">
        <v>256</v>
      </c>
      <c r="C21" s="265"/>
      <c r="D21" s="265"/>
      <c r="E21" s="266">
        <f>E3+E6+E9+E12+E15+E18</f>
        <v>0</v>
      </c>
      <c r="F21" s="265"/>
      <c r="G21" s="265"/>
      <c r="H21" s="266">
        <f>H3+H6+H9+H12+H15+H18</f>
        <v>59.998000000000005</v>
      </c>
      <c r="I21" s="265"/>
      <c r="J21" s="265"/>
      <c r="K21" s="266">
        <f>K3+K6+K9+K12+K15+K18</f>
        <v>0</v>
      </c>
      <c r="L21" s="267">
        <f>-(L3+L6+L10+L13+L16+L19)</f>
        <v>-60</v>
      </c>
    </row>
    <row r="22" spans="1:12" ht="14.25">
      <c r="A22" s="263"/>
      <c r="B22" s="264" t="s">
        <v>257</v>
      </c>
      <c r="C22" s="265"/>
      <c r="D22" s="265"/>
      <c r="E22" s="266">
        <f>E4+E7+E10+E13+E16+E19</f>
        <v>34</v>
      </c>
      <c r="F22" s="265"/>
      <c r="G22" s="265"/>
      <c r="H22" s="266">
        <f>H4+H7+H10+H13+H16+H19</f>
        <v>137.01000000000002</v>
      </c>
      <c r="I22" s="265"/>
      <c r="J22" s="265"/>
      <c r="K22" s="266">
        <f>K4+K7+K10+K13+K16+K19</f>
        <v>0</v>
      </c>
      <c r="L22" s="267">
        <f>-(L4+L7+L10+L13+L16+L19)</f>
        <v>-171</v>
      </c>
    </row>
    <row r="23" spans="1:12" ht="14.25">
      <c r="A23" s="263"/>
      <c r="B23" s="264" t="s">
        <v>258</v>
      </c>
      <c r="C23" s="265"/>
      <c r="D23" s="265"/>
      <c r="E23" s="266">
        <f>E5+E8+E11+E14+E17+E20</f>
        <v>0</v>
      </c>
      <c r="F23" s="265"/>
      <c r="G23" s="265"/>
      <c r="H23" s="266">
        <f>H5+H8+H11+H14+H17+H20</f>
        <v>17</v>
      </c>
      <c r="I23" s="265"/>
      <c r="J23" s="265"/>
      <c r="K23" s="266">
        <f>K5+K8+K11+K14+K17+K20</f>
        <v>0</v>
      </c>
      <c r="L23" s="267">
        <f>-(L5+L8+L11+L14+L17+L20)</f>
        <v>-17</v>
      </c>
    </row>
    <row r="24" spans="2:14" ht="12">
      <c r="B24" s="268" t="s">
        <v>259</v>
      </c>
      <c r="E24" s="266">
        <f>SUM(E21:E23)</f>
        <v>34</v>
      </c>
      <c r="F24" s="266"/>
      <c r="G24" s="266"/>
      <c r="H24" s="266">
        <f>SUM(H21:H23)</f>
        <v>214.00800000000004</v>
      </c>
      <c r="I24" s="266"/>
      <c r="J24" s="266"/>
      <c r="K24" s="266">
        <f>SUM(K3:K22)</f>
        <v>0</v>
      </c>
      <c r="L24" s="266">
        <f>SUM(L21:L23)</f>
        <v>-248</v>
      </c>
      <c r="M24" s="269">
        <f>SUM(M3:M20)</f>
        <v>248.008</v>
      </c>
      <c r="N24" s="270">
        <f>E24+H24+K24+L24</f>
        <v>0.008000000000038199</v>
      </c>
    </row>
  </sheetData>
  <sheetProtection/>
  <mergeCells count="8">
    <mergeCell ref="A15:A17"/>
    <mergeCell ref="A18:A20"/>
    <mergeCell ref="A1:B2"/>
    <mergeCell ref="C1:J1"/>
    <mergeCell ref="A3:A5"/>
    <mergeCell ref="A6:A8"/>
    <mergeCell ref="A9:A11"/>
    <mergeCell ref="A12:A14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2018-10-03T12:37:33Z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1001285652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3rd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