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5" windowWidth="15195" windowHeight="6945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externalReferences>
    <externalReference r:id="rId7"/>
  </externalReference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 iterate="1"/>
</workbook>
</file>

<file path=xl/calcChain.xml><?xml version="1.0" encoding="utf-8"?>
<calcChain xmlns="http://schemas.openxmlformats.org/spreadsheetml/2006/main">
  <c r="F48" i="233" l="1"/>
  <c r="E48" i="233"/>
  <c r="F47" i="233"/>
  <c r="E47" i="233"/>
  <c r="F46" i="233"/>
  <c r="E46" i="233"/>
  <c r="F45" i="233"/>
  <c r="E45" i="233"/>
  <c r="F44" i="233"/>
  <c r="E44" i="233"/>
  <c r="F43" i="233"/>
  <c r="E43" i="233"/>
  <c r="F41" i="233"/>
  <c r="E41" i="233"/>
  <c r="F40" i="233"/>
  <c r="E40" i="233"/>
  <c r="F39" i="233"/>
  <c r="E39" i="233"/>
  <c r="F38" i="233"/>
  <c r="E38" i="233"/>
  <c r="F37" i="233"/>
  <c r="E37" i="233"/>
  <c r="F32" i="233"/>
  <c r="E32" i="233"/>
  <c r="F31" i="233"/>
  <c r="E31" i="233"/>
  <c r="F30" i="233"/>
  <c r="E30" i="233"/>
  <c r="F29" i="233"/>
  <c r="E29" i="233"/>
  <c r="F28" i="233"/>
  <c r="E28" i="233"/>
  <c r="F27" i="233"/>
  <c r="E27" i="233"/>
  <c r="F26" i="233"/>
  <c r="E26" i="233"/>
  <c r="F25" i="233"/>
  <c r="E25" i="233"/>
  <c r="F24" i="233"/>
  <c r="E24" i="233"/>
  <c r="F23" i="233"/>
  <c r="E23" i="233"/>
  <c r="F21" i="233"/>
  <c r="E21" i="233"/>
  <c r="F20" i="233"/>
  <c r="E20" i="233"/>
  <c r="F16" i="233"/>
  <c r="E16" i="233"/>
  <c r="F15" i="233"/>
  <c r="E15" i="233"/>
  <c r="F14" i="233"/>
  <c r="E14" i="233"/>
  <c r="F13" i="233"/>
  <c r="E13" i="233"/>
  <c r="F12" i="233"/>
  <c r="E12" i="233"/>
  <c r="F11" i="233"/>
  <c r="E11" i="233"/>
  <c r="F10" i="233"/>
  <c r="E10" i="233"/>
  <c r="F9" i="233"/>
  <c r="E9" i="233"/>
  <c r="F8" i="233"/>
  <c r="E8" i="233"/>
  <c r="F7" i="233"/>
  <c r="E7" i="233"/>
  <c r="D44" i="232"/>
  <c r="D43" i="232"/>
  <c r="D42" i="232"/>
  <c r="D41" i="232"/>
  <c r="D40" i="232"/>
  <c r="D39" i="232"/>
  <c r="C37" i="232"/>
  <c r="D37" i="232" s="1"/>
  <c r="D36" i="232"/>
  <c r="D35" i="232"/>
  <c r="D34" i="232"/>
  <c r="D33" i="232"/>
  <c r="D32" i="232"/>
  <c r="D31" i="232"/>
  <c r="D28" i="232"/>
  <c r="D27" i="232"/>
  <c r="D26" i="232"/>
  <c r="D25" i="232"/>
  <c r="D24" i="232"/>
  <c r="D23" i="232"/>
  <c r="D22" i="232"/>
  <c r="D21" i="232"/>
  <c r="D20" i="232"/>
  <c r="D19" i="232"/>
  <c r="D18" i="232"/>
  <c r="D17" i="232"/>
  <c r="D16" i="232"/>
  <c r="D12" i="232"/>
  <c r="D11" i="232"/>
  <c r="D10" i="232"/>
  <c r="D9" i="232"/>
  <c r="D8" i="232"/>
  <c r="D7" i="232"/>
  <c r="D6" i="232"/>
  <c r="D5" i="232"/>
  <c r="D4" i="232"/>
  <c r="D3" i="232"/>
  <c r="D49" i="231"/>
  <c r="F49" i="231" s="1"/>
  <c r="C49" i="231"/>
  <c r="F48" i="231"/>
  <c r="E48" i="231"/>
  <c r="F47" i="231"/>
  <c r="E47" i="231"/>
  <c r="F46" i="231"/>
  <c r="E46" i="231"/>
  <c r="F45" i="231"/>
  <c r="E45" i="231"/>
  <c r="F44" i="231"/>
  <c r="E44" i="231"/>
  <c r="F43" i="231"/>
  <c r="E43" i="231"/>
  <c r="F42" i="231"/>
  <c r="E42" i="231"/>
  <c r="F40" i="231"/>
  <c r="E40" i="231"/>
  <c r="F39" i="231"/>
  <c r="E39" i="231"/>
  <c r="F38" i="231"/>
  <c r="E38" i="231"/>
  <c r="F37" i="231"/>
  <c r="E37" i="231"/>
  <c r="F36" i="231"/>
  <c r="E36" i="231"/>
  <c r="F32" i="231"/>
  <c r="E32" i="231"/>
  <c r="F31" i="231"/>
  <c r="E31" i="231"/>
  <c r="F30" i="231"/>
  <c r="E30" i="231"/>
  <c r="F29" i="231"/>
  <c r="E29" i="231"/>
  <c r="F28" i="231"/>
  <c r="E28" i="231"/>
  <c r="N27" i="231"/>
  <c r="M27" i="231"/>
  <c r="L27" i="231"/>
  <c r="K27" i="231"/>
  <c r="O27" i="231" s="1"/>
  <c r="F27" i="231"/>
  <c r="E27" i="231"/>
  <c r="O26" i="231"/>
  <c r="F26" i="231"/>
  <c r="E26" i="231"/>
  <c r="O25" i="231"/>
  <c r="F25" i="231"/>
  <c r="E25" i="231"/>
  <c r="O24" i="231"/>
  <c r="F24" i="231"/>
  <c r="E24" i="231"/>
  <c r="O23" i="231"/>
  <c r="F23" i="231"/>
  <c r="E23" i="231"/>
  <c r="O22" i="231"/>
  <c r="F22" i="231"/>
  <c r="E22" i="231"/>
  <c r="O21" i="231"/>
  <c r="F21" i="231"/>
  <c r="E21" i="231"/>
  <c r="O20" i="231"/>
  <c r="F20" i="231"/>
  <c r="E20" i="231"/>
  <c r="O19" i="231"/>
  <c r="F19" i="231"/>
  <c r="E19" i="231"/>
  <c r="O18" i="231"/>
  <c r="F18" i="231"/>
  <c r="E18" i="231"/>
  <c r="O17" i="231"/>
  <c r="F17" i="231"/>
  <c r="E17" i="231"/>
  <c r="O16" i="231"/>
  <c r="F16" i="231"/>
  <c r="E16" i="231"/>
  <c r="O15" i="231"/>
  <c r="F15" i="231"/>
  <c r="E15" i="231"/>
  <c r="O14" i="231"/>
  <c r="F14" i="231"/>
  <c r="E14" i="231"/>
  <c r="O13" i="231"/>
  <c r="F13" i="231"/>
  <c r="E13" i="231"/>
  <c r="O12" i="231"/>
  <c r="F12" i="231"/>
  <c r="E12" i="231"/>
  <c r="O11" i="231"/>
  <c r="F11" i="231"/>
  <c r="E11" i="231"/>
  <c r="O10" i="231"/>
  <c r="F10" i="231"/>
  <c r="E10" i="231"/>
  <c r="O9" i="231"/>
  <c r="F9" i="231"/>
  <c r="E9" i="231"/>
  <c r="O8" i="231"/>
  <c r="F8" i="231"/>
  <c r="E8" i="231"/>
  <c r="F7" i="231"/>
  <c r="E7" i="231"/>
  <c r="E49" i="231" s="1"/>
</calcChain>
</file>

<file path=xl/sharedStrings.xml><?xml version="1.0" encoding="utf-8"?>
<sst xmlns="http://schemas.openxmlformats.org/spreadsheetml/2006/main" count="6415" uniqueCount="246">
  <si>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</si>
  <si>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</si>
  <si>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</si>
  <si>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</si>
  <si>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</si>
  <si>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</si>
  <si>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</si>
  <si>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</si>
  <si>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</si>
  <si>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</si>
  <si>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</si>
  <si>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</si>
  <si>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</si>
  <si>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</si>
  <si>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</si>
  <si>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</si>
  <si>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</si>
  <si>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</si>
  <si>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</si>
  <si>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</si>
  <si>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</si>
  <si>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</si>
  <si>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</si>
  <si>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</si>
  <si>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</si>
  <si>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</si>
  <si>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</si>
  <si>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</si>
  <si>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</si>
  <si>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</si>
  <si>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</si>
  <si>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</si>
  <si>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</si>
  <si>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</si>
  <si>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</si>
  <si>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</si>
  <si>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</si>
  <si>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</si>
  <si>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</si>
  <si>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</si>
  <si>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</si>
  <si>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</si>
  <si>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</si>
  <si>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</si>
  <si>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</si>
  <si>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</si>
  <si>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</si>
  <si>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</si>
  <si>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</si>
  <si>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</si>
  <si>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</si>
  <si>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</si>
  <si>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</si>
  <si>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</si>
  <si>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</si>
  <si>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</si>
  <si>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</si>
  <si>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</si>
  <si>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</si>
  <si>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</si>
  <si>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</si>
  <si>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</si>
  <si>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</si>
  <si>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</si>
  <si>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</si>
  <si>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</si>
  <si>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</si>
  <si>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</si>
  <si>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</si>
  <si>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</si>
  <si>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</si>
  <si>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</si>
  <si>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</si>
  <si>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</si>
  <si>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</si>
  <si>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</si>
  <si>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</si>
  <si>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</si>
  <si>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</si>
  <si>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</si>
  <si>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</si>
  <si>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</si>
  <si>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</si>
  <si>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</si>
  <si>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</si>
  <si>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</si>
  <si>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</si>
  <si>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</si>
  <si>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</si>
  <si>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</si>
  <si>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</si>
  <si>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</si>
  <si>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</si>
  <si>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</si>
  <si>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</si>
  <si>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</si>
  <si>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</si>
  <si>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</si>
  <si>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</si>
  <si>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</si>
  <si>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</si>
  <si>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</si>
  <si>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</si>
  <si>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</si>
  <si>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</si>
  <si>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</si>
  <si>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</si>
  <si>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</si>
  <si>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</si>
  <si>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</si>
  <si>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</si>
  <si>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</si>
  <si>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</si>
  <si>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</si>
  <si>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</si>
  <si>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</si>
  <si>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</si>
  <si>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</si>
  <si>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</si>
  <si>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</si>
  <si>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</si>
  <si>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</si>
  <si>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</si>
  <si>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</si>
  <si>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</si>
  <si>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</si>
  <si>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</si>
  <si>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</si>
  <si>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</si>
  <si>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</si>
  <si>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</si>
  <si>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</si>
  <si>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</si>
  <si>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</si>
  <si>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</si>
  <si>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</si>
  <si>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</si>
  <si>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</si>
  <si>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</si>
  <si>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</si>
  <si>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</si>
  <si>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</si>
  <si>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</si>
  <si>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</si>
  <si>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</si>
  <si>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</si>
  <si>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</si>
  <si>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</si>
  <si>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</si>
  <si>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</si>
  <si>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</si>
  <si>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</si>
  <si>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</si>
  <si>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</si>
  <si>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</si>
  <si>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</si>
  <si>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</si>
  <si>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</si>
  <si>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</si>
  <si>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</si>
  <si>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</si>
  <si>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</si>
  <si>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</si>
  <si>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</si>
  <si>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</si>
  <si>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</si>
  <si>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</si>
  <si>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</si>
  <si>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</si>
  <si>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</si>
  <si>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</si>
  <si>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</si>
  <si>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</si>
  <si>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</si>
  <si>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</si>
  <si>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</si>
  <si>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</si>
  <si>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</si>
  <si>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</si>
  <si>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</si>
  <si>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</si>
  <si>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</si>
  <si>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</si>
  <si>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</si>
  <si>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</si>
  <si>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</si>
  <si>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</si>
  <si>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</si>
  <si>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</si>
  <si>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</si>
  <si>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</si>
  <si>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</si>
  <si>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</si>
  <si>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</si>
  <si>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</si>
  <si>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</si>
  <si>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</si>
  <si>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</si>
  <si>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</si>
  <si>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</si>
  <si>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</si>
  <si>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</si>
  <si>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</si>
  <si>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</si>
  <si>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</si>
  <si>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</si>
  <si>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</si>
  <si>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</si>
  <si>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</si>
  <si>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</si>
  <si>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</si>
  <si>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</si>
  <si>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</si>
  <si>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</si>
  <si>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</si>
  <si>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</si>
  <si>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</si>
  <si>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</si>
  <si>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</si>
  <si>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</si>
  <si>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</si>
  <si>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</si>
  <si>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</si>
  <si>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</si>
  <si>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</si>
  <si>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</si>
  <si>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</si>
  <si>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</si>
  <si>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</si>
  <si>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</si>
  <si>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</si>
  <si>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</si>
  <si>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</si>
  <si>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</si>
  <si>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</si>
  <si>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</si>
  <si>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</si>
  <si>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</si>
  <si>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</si>
  <si>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</si>
  <si>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</si>
  <si>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</si>
  <si>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756-786</t>
  </si>
  <si>
    <t>Landings on Fisheries Administrations' System by Wednesday 31 July 2019</t>
  </si>
  <si>
    <t>Number of Weeks to end of year is 22</t>
  </si>
  <si>
    <t>Number of Weeks to end of year is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</si>
</sst>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3" fillId="0" borderId="13" xfId="0" applyNumberFormat="1" applyFont="1" applyBorder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BMS"/>
      <sheetName val="Ang Flex"/>
      <sheetName val="Ling IV Flex"/>
      <sheetName val="Had Flex"/>
      <sheetName val="NS Skr Flex"/>
      <sheetName val="Interspecies Flexibility"/>
      <sheetName val="Scientific landings"/>
      <sheetName val="Reallocated F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233</v>
      </c>
      <c r="M1" s="23"/>
      <c r="N1" s="27"/>
    </row>
    <row r="2" spans="2:24" x14ac:dyDescent="0.2">
      <c r="B2" s="25">
        <v>43677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8677.59</v>
      </c>
      <c r="D9" s="24">
        <v>6251.5939999999991</v>
      </c>
      <c r="E9" s="82">
        <v>-27.957024934342378</v>
      </c>
      <c r="F9" s="83">
        <v>2423.0074</v>
      </c>
      <c r="G9" s="24">
        <v>1456.8194999999998</v>
      </c>
      <c r="H9" s="82">
        <v>-39.875565382095004</v>
      </c>
      <c r="I9" s="83">
        <v>157.06780000000003</v>
      </c>
      <c r="J9" s="24">
        <v>91.138199999999998</v>
      </c>
      <c r="K9" s="83">
        <v>-41.975248905249849</v>
      </c>
      <c r="L9" s="84"/>
      <c r="M9" s="83">
        <v>11257.665200000001</v>
      </c>
      <c r="N9" s="83">
        <v>7799.5516999999991</v>
      </c>
      <c r="O9" s="83">
        <v>-30.717857020654709</v>
      </c>
      <c r="P9" s="85">
        <v>15905.513000000003</v>
      </c>
      <c r="Q9" s="24">
        <v>304.29640000000018</v>
      </c>
      <c r="R9" s="83">
        <v>1.9131504906506325</v>
      </c>
      <c r="S9" s="83">
        <v>67.193895189208547</v>
      </c>
      <c r="T9" s="86">
        <v>49.036781774973228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10867.08</v>
      </c>
      <c r="D10" s="24">
        <v>8686.7870000000003</v>
      </c>
      <c r="E10" s="82">
        <v>-20.063282868995163</v>
      </c>
      <c r="F10" s="83">
        <v>2156.3076999999998</v>
      </c>
      <c r="G10" s="24">
        <v>1991.2352999984741</v>
      </c>
      <c r="H10" s="82">
        <v>-7.6553267421679063</v>
      </c>
      <c r="I10" s="83">
        <v>56.303000000000011</v>
      </c>
      <c r="J10" s="24">
        <v>51.258200000000009</v>
      </c>
      <c r="K10" s="83">
        <v>-8.960090936539796</v>
      </c>
      <c r="L10" s="84"/>
      <c r="M10" s="83">
        <v>13079.690699999999</v>
      </c>
      <c r="N10" s="83">
        <v>10729.280499998475</v>
      </c>
      <c r="O10" s="83">
        <v>-17.969921872858389</v>
      </c>
      <c r="P10" s="85">
        <v>22776.863499999999</v>
      </c>
      <c r="Q10" s="24">
        <v>394.89130000152363</v>
      </c>
      <c r="R10" s="83">
        <v>1.7337387125383776</v>
      </c>
      <c r="S10" s="83">
        <v>29.416360876214465</v>
      </c>
      <c r="T10" s="86">
        <v>47.106049083529321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5371.15</v>
      </c>
      <c r="D11" s="24">
        <v>5204.6070000000009</v>
      </c>
      <c r="E11" s="82">
        <v>-3.1006953818083423</v>
      </c>
      <c r="F11" s="83">
        <v>1083.4428000000003</v>
      </c>
      <c r="G11" s="24">
        <v>1274.408740003204</v>
      </c>
      <c r="H11" s="82">
        <v>17.625844207299519</v>
      </c>
      <c r="I11" s="83">
        <v>45.109500000000011</v>
      </c>
      <c r="J11" s="24">
        <v>97.854500000000002</v>
      </c>
      <c r="K11" s="83">
        <v>116.92658974273706</v>
      </c>
      <c r="L11" s="84"/>
      <c r="M11" s="83">
        <v>6499.7022999999999</v>
      </c>
      <c r="N11" s="83">
        <v>6576.8702400032053</v>
      </c>
      <c r="O11" s="83">
        <v>1.1872534531805454</v>
      </c>
      <c r="P11" s="85">
        <v>11667.972000000002</v>
      </c>
      <c r="Q11" s="24">
        <v>152.3653000000013</v>
      </c>
      <c r="R11" s="83">
        <v>1.3058421806291725</v>
      </c>
      <c r="S11" s="83">
        <v>68.612924100073897</v>
      </c>
      <c r="T11" s="86">
        <v>56.366866838583476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4415.369999999999</v>
      </c>
      <c r="D12" s="24">
        <v>3533.4540000000002</v>
      </c>
      <c r="E12" s="82">
        <v>-19.973773432351059</v>
      </c>
      <c r="F12" s="83">
        <v>1239.5031999999999</v>
      </c>
      <c r="G12" s="24">
        <v>1169.8406000000002</v>
      </c>
      <c r="H12" s="82">
        <v>-5.6202033201688923</v>
      </c>
      <c r="I12" s="83">
        <v>1212.7139999999999</v>
      </c>
      <c r="J12" s="24">
        <v>1198.7644</v>
      </c>
      <c r="K12" s="83">
        <v>-1.1502794558321185</v>
      </c>
      <c r="L12" s="84"/>
      <c r="M12" s="83">
        <v>6867.587199999999</v>
      </c>
      <c r="N12" s="83">
        <v>5902.0590000000002</v>
      </c>
      <c r="O12" s="83">
        <v>-14.059205538737082</v>
      </c>
      <c r="P12" s="85">
        <v>10759.298400000001</v>
      </c>
      <c r="Q12" s="24">
        <v>211.40900000000056</v>
      </c>
      <c r="R12" s="83">
        <v>1.9648957779626275</v>
      </c>
      <c r="S12" s="83">
        <v>78.847154994259455</v>
      </c>
      <c r="T12" s="86">
        <v>54.855426260879604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724.97</v>
      </c>
      <c r="D13" s="24">
        <v>623.54399999999998</v>
      </c>
      <c r="E13" s="82">
        <v>-13.990372015393746</v>
      </c>
      <c r="F13" s="83">
        <v>219.15289999999996</v>
      </c>
      <c r="G13" s="24">
        <v>53.803450000095367</v>
      </c>
      <c r="H13" s="82">
        <v>-75.449355221813008</v>
      </c>
      <c r="I13" s="83">
        <v>4751.5514000000012</v>
      </c>
      <c r="J13" s="24">
        <v>3407.9938000000002</v>
      </c>
      <c r="K13" s="83">
        <v>-28.276187857296474</v>
      </c>
      <c r="L13" s="84"/>
      <c r="M13" s="83">
        <v>5695.6743000000015</v>
      </c>
      <c r="N13" s="83">
        <v>4085.3412500000954</v>
      </c>
      <c r="O13" s="83">
        <v>-28.272913182551633</v>
      </c>
      <c r="P13" s="85">
        <v>26074.387000000002</v>
      </c>
      <c r="Q13" s="24">
        <v>176.78255000000036</v>
      </c>
      <c r="R13" s="83">
        <v>0.67799312022177294</v>
      </c>
      <c r="S13" s="83">
        <v>20.672453179442517</v>
      </c>
      <c r="T13" s="86">
        <v>15.668024141852674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0.02</v>
      </c>
      <c r="D14" s="24">
        <v>0.125</v>
      </c>
      <c r="E14" s="82">
        <v>525</v>
      </c>
      <c r="F14" s="81">
        <v>54.011900000000011</v>
      </c>
      <c r="G14" s="24">
        <v>57.0077</v>
      </c>
      <c r="H14" s="82">
        <v>5.5465554812920637</v>
      </c>
      <c r="I14" s="81">
        <v>158.43929999999995</v>
      </c>
      <c r="J14" s="24">
        <v>68.6678</v>
      </c>
      <c r="K14" s="83">
        <v>-56.659869110757235</v>
      </c>
      <c r="L14" s="84"/>
      <c r="M14" s="83">
        <v>212.47119999999995</v>
      </c>
      <c r="N14" s="24">
        <v>125.8005</v>
      </c>
      <c r="O14" s="83">
        <v>-40.791740245266169</v>
      </c>
      <c r="P14" s="85">
        <v>793.45800000000008</v>
      </c>
      <c r="Q14" s="24">
        <v>3.3975999999999971</v>
      </c>
      <c r="R14" s="83">
        <v>0.42820161873722318</v>
      </c>
      <c r="S14" s="83">
        <v>27.135530012771387</v>
      </c>
      <c r="T14" s="86">
        <v>15.854714427228661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1304.1099999999999</v>
      </c>
      <c r="D15" s="24">
        <v>1335.16</v>
      </c>
      <c r="E15" s="82">
        <v>2.3809341236552273</v>
      </c>
      <c r="F15" s="81">
        <v>567.92510000000004</v>
      </c>
      <c r="G15" s="24">
        <v>517.58609999999999</v>
      </c>
      <c r="H15" s="82">
        <v>-8.8636688183001695</v>
      </c>
      <c r="I15" s="81">
        <v>47.437599999999996</v>
      </c>
      <c r="J15" s="24">
        <v>39.926600000000008</v>
      </c>
      <c r="K15" s="83">
        <v>-15.833431708180829</v>
      </c>
      <c r="L15" s="84"/>
      <c r="M15" s="83">
        <v>1919.4727</v>
      </c>
      <c r="N15" s="24">
        <v>1892.6727000000001</v>
      </c>
      <c r="O15" s="83">
        <v>-1.3962167839115376</v>
      </c>
      <c r="P15" s="85">
        <v>3313.7580000000003</v>
      </c>
      <c r="Q15" s="24">
        <v>154.95309999999995</v>
      </c>
      <c r="R15" s="83">
        <v>4.6760535923262934</v>
      </c>
      <c r="S15" s="83">
        <v>36.100671431258228</v>
      </c>
      <c r="T15" s="86">
        <v>57.115598061174047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4228.9100000000008</v>
      </c>
      <c r="D16" s="24">
        <v>6630.7709999999997</v>
      </c>
      <c r="E16" s="82">
        <v>56.796219356760922</v>
      </c>
      <c r="F16" s="83">
        <v>915.6799000000002</v>
      </c>
      <c r="G16" s="24">
        <v>1591.6774</v>
      </c>
      <c r="H16" s="82">
        <v>73.824652042706148</v>
      </c>
      <c r="I16" s="83">
        <v>1.9606999999999997</v>
      </c>
      <c r="J16" s="24">
        <v>90.163800000000009</v>
      </c>
      <c r="K16" s="83">
        <v>4498.5515377161228</v>
      </c>
      <c r="L16" s="84"/>
      <c r="M16" s="83">
        <v>5146.5506000000005</v>
      </c>
      <c r="N16" s="83">
        <v>8312.6121999999996</v>
      </c>
      <c r="O16" s="83">
        <v>61.51812827799651</v>
      </c>
      <c r="P16" s="85">
        <v>19724.631000000001</v>
      </c>
      <c r="Q16" s="24">
        <v>515.3165999999992</v>
      </c>
      <c r="R16" s="83">
        <v>2.6125538165961086</v>
      </c>
      <c r="S16" s="83">
        <v>47.648834367188222</v>
      </c>
      <c r="T16" s="86">
        <v>42.143309043398574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1009.4100000000001</v>
      </c>
      <c r="D17" s="24">
        <v>602.048</v>
      </c>
      <c r="E17" s="82">
        <v>-40.356445844602298</v>
      </c>
      <c r="F17" s="83">
        <v>698.12729999999988</v>
      </c>
      <c r="G17" s="24">
        <v>636.64010000000007</v>
      </c>
      <c r="H17" s="82">
        <v>-8.8074481545127679</v>
      </c>
      <c r="I17" s="83">
        <v>20.843800000000002</v>
      </c>
      <c r="J17" s="24">
        <v>38.547899999999998</v>
      </c>
      <c r="K17" s="83">
        <v>84.937007647357945</v>
      </c>
      <c r="L17" s="84"/>
      <c r="M17" s="83">
        <v>1728.3811000000001</v>
      </c>
      <c r="N17" s="83">
        <v>1277.2360000000001</v>
      </c>
      <c r="O17" s="83">
        <v>-26.102177349659744</v>
      </c>
      <c r="P17" s="85">
        <v>3778.5999999999995</v>
      </c>
      <c r="Q17" s="24">
        <v>35.059799999999996</v>
      </c>
      <c r="R17" s="83">
        <v>0.92785158524321176</v>
      </c>
      <c r="S17" s="83">
        <v>58.908694614860259</v>
      </c>
      <c r="T17" s="86">
        <v>33.801831366114442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5397.9800000000023</v>
      </c>
      <c r="D18" s="24">
        <v>3493.7039999999997</v>
      </c>
      <c r="E18" s="82">
        <v>-35.277566793504263</v>
      </c>
      <c r="F18" s="83">
        <v>680.94369999999992</v>
      </c>
      <c r="G18" s="24">
        <v>600.56349999618533</v>
      </c>
      <c r="H18" s="82">
        <v>-11.804235798615158</v>
      </c>
      <c r="I18" s="83">
        <v>245.48879999999994</v>
      </c>
      <c r="J18" s="24">
        <v>93.426700000000011</v>
      </c>
      <c r="K18" s="83">
        <v>-61.942581494552897</v>
      </c>
      <c r="L18" s="84"/>
      <c r="M18" s="83">
        <v>6324.4125000000022</v>
      </c>
      <c r="N18" s="83">
        <v>4730.6941999961855</v>
      </c>
      <c r="O18" s="83">
        <v>-25.199467934828984</v>
      </c>
      <c r="P18" s="85">
        <v>17852.727000000003</v>
      </c>
      <c r="Q18" s="24">
        <v>97.305900002289036</v>
      </c>
      <c r="R18" s="83">
        <v>0.54504782379907013</v>
      </c>
      <c r="S18" s="83">
        <v>64.547994488671179</v>
      </c>
      <c r="T18" s="86">
        <v>26.498440266275203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947.5100000000001</v>
      </c>
      <c r="D19" s="24">
        <v>722.85900000000004</v>
      </c>
      <c r="E19" s="82">
        <v>-23.70961784044496</v>
      </c>
      <c r="F19" s="83">
        <v>41.839300000000009</v>
      </c>
      <c r="G19" s="24">
        <v>25.717399999999998</v>
      </c>
      <c r="H19" s="82">
        <v>-38.532910445442461</v>
      </c>
      <c r="I19" s="83">
        <v>8.4339999999999993</v>
      </c>
      <c r="J19" s="24">
        <v>9.4239000000000015</v>
      </c>
      <c r="K19" s="83">
        <v>11.737016836613734</v>
      </c>
      <c r="L19" s="84"/>
      <c r="M19" s="83">
        <v>997.78330000000005</v>
      </c>
      <c r="N19" s="83">
        <v>758.00030000000004</v>
      </c>
      <c r="O19" s="83">
        <v>-24.031570782954574</v>
      </c>
      <c r="P19" s="85">
        <v>3023.9370000000013</v>
      </c>
      <c r="Q19" s="24">
        <v>42.899700000000053</v>
      </c>
      <c r="R19" s="83">
        <v>1.4186704286498044</v>
      </c>
      <c r="S19" s="83">
        <v>36.589046571323806</v>
      </c>
      <c r="T19" s="86">
        <v>25.066669709058083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997.68999999999994</v>
      </c>
      <c r="D20" s="24">
        <v>838.52300000000002</v>
      </c>
      <c r="E20" s="82">
        <v>-15.953552706752591</v>
      </c>
      <c r="F20" s="83">
        <v>81.821200000000005</v>
      </c>
      <c r="G20" s="24">
        <v>75.506400000000014</v>
      </c>
      <c r="H20" s="82">
        <v>-7.717804187667733</v>
      </c>
      <c r="I20" s="83">
        <v>219.94910000000002</v>
      </c>
      <c r="J20" s="24">
        <v>195.76420000000002</v>
      </c>
      <c r="K20" s="83">
        <v>-10.995680364229722</v>
      </c>
      <c r="L20" s="84"/>
      <c r="M20" s="83">
        <v>1299.4603</v>
      </c>
      <c r="N20" s="83">
        <v>1109.7936</v>
      </c>
      <c r="O20" s="83">
        <v>-14.595805658703078</v>
      </c>
      <c r="P20" s="85">
        <v>5142.1699999999992</v>
      </c>
      <c r="Q20" s="24">
        <v>53.19840000000022</v>
      </c>
      <c r="R20" s="83">
        <v>1.0345515609168936</v>
      </c>
      <c r="S20" s="83">
        <v>36.563317388857627</v>
      </c>
      <c r="T20" s="86">
        <v>21.58220362220619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213.14000000000001</v>
      </c>
      <c r="D21" s="24">
        <v>191.53699999999998</v>
      </c>
      <c r="E21" s="82">
        <v>-10.135591629914627</v>
      </c>
      <c r="F21" s="83">
        <v>213.93990000000002</v>
      </c>
      <c r="G21" s="24">
        <v>197.10759999999999</v>
      </c>
      <c r="H21" s="82">
        <v>-7.8677703411098312</v>
      </c>
      <c r="I21" s="83">
        <v>14.878699999999998</v>
      </c>
      <c r="J21" s="24">
        <v>15.8635</v>
      </c>
      <c r="K21" s="83">
        <v>6.6188578303212093</v>
      </c>
      <c r="L21" s="84"/>
      <c r="M21" s="83">
        <v>441.95860000000005</v>
      </c>
      <c r="N21" s="83">
        <v>404.50809999999996</v>
      </c>
      <c r="O21" s="83">
        <v>-8.4737574967429268</v>
      </c>
      <c r="P21" s="85">
        <v>1025.9999999999998</v>
      </c>
      <c r="Q21" s="24">
        <v>9.2556999999999334</v>
      </c>
      <c r="R21" s="83">
        <v>0.90211500974658243</v>
      </c>
      <c r="S21" s="83">
        <v>61.298002773925106</v>
      </c>
      <c r="T21" s="86">
        <v>39.425740740740743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36.196999999999996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69.566000000000003</v>
      </c>
      <c r="K22" s="83" t="s">
        <v>42</v>
      </c>
      <c r="L22" s="84"/>
      <c r="M22" s="83">
        <v>0</v>
      </c>
      <c r="N22" s="83">
        <v>105.76300000000001</v>
      </c>
      <c r="O22" s="83" t="s">
        <v>42</v>
      </c>
      <c r="P22" s="85">
        <v>0</v>
      </c>
      <c r="Q22" s="24">
        <v>2.6229999999999905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27.310000000000002</v>
      </c>
      <c r="D23" s="24">
        <v>28.987999999999992</v>
      </c>
      <c r="E23" s="82">
        <v>6.144269498352215</v>
      </c>
      <c r="F23" s="83">
        <v>18.847399999999997</v>
      </c>
      <c r="G23" s="24">
        <v>18.790299977111815</v>
      </c>
      <c r="H23" s="82">
        <v>-0.30295968084819219</v>
      </c>
      <c r="I23" s="83">
        <v>144.27230000000003</v>
      </c>
      <c r="J23" s="24">
        <v>144.90539999999999</v>
      </c>
      <c r="K23" s="83">
        <v>0.43882297572018752</v>
      </c>
      <c r="L23" s="84"/>
      <c r="M23" s="83">
        <v>190.42970000000003</v>
      </c>
      <c r="N23" s="83">
        <v>192.68369997711179</v>
      </c>
      <c r="O23" s="83">
        <v>1.1836388846444439</v>
      </c>
      <c r="P23" s="85">
        <v>1076.8265999999999</v>
      </c>
      <c r="Q23" s="24">
        <v>8.088499999999982</v>
      </c>
      <c r="R23" s="83">
        <v>0.75114229161872326</v>
      </c>
      <c r="S23" s="83">
        <v>36.480785440613033</v>
      </c>
      <c r="T23" s="86">
        <v>17.893660871407878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41.54</v>
      </c>
      <c r="D28" s="24">
        <v>48.724000000000004</v>
      </c>
      <c r="E28" s="82">
        <v>17.294174289841127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41.54</v>
      </c>
      <c r="N28" s="83">
        <v>48.724000000000004</v>
      </c>
      <c r="O28" s="83">
        <v>17.294174289841127</v>
      </c>
      <c r="P28" s="85">
        <v>47</v>
      </c>
      <c r="Q28" s="24">
        <v>0</v>
      </c>
      <c r="R28" s="83">
        <v>0</v>
      </c>
      <c r="S28" s="83">
        <v>92.311111111111117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113.97</v>
      </c>
      <c r="D29" s="24">
        <v>257.24900000000002</v>
      </c>
      <c r="E29" s="82">
        <v>125.7164166008599</v>
      </c>
      <c r="F29" s="83">
        <v>9.0955000000000013</v>
      </c>
      <c r="G29" s="24">
        <v>5.2653999999999996</v>
      </c>
      <c r="H29" s="82">
        <v>-42.109834533560566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124.7101</v>
      </c>
      <c r="N29" s="83">
        <v>263.36630000000002</v>
      </c>
      <c r="O29" s="83">
        <v>111.18281518497702</v>
      </c>
      <c r="P29" s="85">
        <v>1083.2</v>
      </c>
      <c r="Q29" s="24">
        <v>10.631</v>
      </c>
      <c r="R29" s="83">
        <v>0.98144387001477107</v>
      </c>
      <c r="S29" s="83" t="s">
        <v>42</v>
      </c>
      <c r="T29" s="86">
        <v>24.313727843426886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2985.87</v>
      </c>
      <c r="D30" s="24">
        <v>5596.5389999999998</v>
      </c>
      <c r="E30" s="82">
        <v>87.434114680143466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2985.87</v>
      </c>
      <c r="N30" s="83">
        <v>5600.9089999999997</v>
      </c>
      <c r="O30" s="83">
        <v>87.580470683586356</v>
      </c>
      <c r="P30" s="85">
        <v>8862.3960000000006</v>
      </c>
      <c r="Q30" s="24">
        <v>143.80999999999949</v>
      </c>
      <c r="R30" s="83">
        <v>1.6226988728555967</v>
      </c>
      <c r="S30" s="83">
        <v>116.59000390472471</v>
      </c>
      <c r="T30" s="86">
        <v>63.198586477065568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1412.3799999999999</v>
      </c>
      <c r="D31" s="24">
        <v>1238.3849999999998</v>
      </c>
      <c r="E31" s="82">
        <v>-12.319276681912809</v>
      </c>
      <c r="F31" s="83">
        <v>42.846699999999998</v>
      </c>
      <c r="G31" s="24">
        <v>54.3611</v>
      </c>
      <c r="H31" s="82">
        <v>26.873481504993389</v>
      </c>
      <c r="I31" s="83">
        <v>4.7472999999999992</v>
      </c>
      <c r="J31" s="24">
        <v>3.8409</v>
      </c>
      <c r="K31" s="83">
        <v>-19.092958102500354</v>
      </c>
      <c r="L31" s="84"/>
      <c r="M31" s="83">
        <v>1459.9739999999999</v>
      </c>
      <c r="N31" s="83">
        <v>1296.5869999999998</v>
      </c>
      <c r="O31" s="83">
        <v>-11.191089704337212</v>
      </c>
      <c r="P31" s="85">
        <v>2919.2369999999996</v>
      </c>
      <c r="Q31" s="24">
        <v>21.804000000000116</v>
      </c>
      <c r="R31" s="83">
        <v>0.746907496719181</v>
      </c>
      <c r="S31" s="83">
        <v>28.756627929879848</v>
      </c>
      <c r="T31" s="86">
        <v>44.415270154495843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92.11</v>
      </c>
      <c r="D32" s="24">
        <v>97.456000000000017</v>
      </c>
      <c r="E32" s="82">
        <v>5.8039300835957199</v>
      </c>
      <c r="F32" s="83">
        <v>3.9976000000000003</v>
      </c>
      <c r="G32" s="24">
        <v>2.2240000000000002</v>
      </c>
      <c r="H32" s="82">
        <v>-44.366619971983191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96.230900000000005</v>
      </c>
      <c r="N32" s="83">
        <v>100.69690000000003</v>
      </c>
      <c r="O32" s="83">
        <v>4.6409209515862599</v>
      </c>
      <c r="P32" s="85">
        <v>680.1</v>
      </c>
      <c r="Q32" s="24">
        <v>4.3499999999999943</v>
      </c>
      <c r="R32" s="83">
        <v>0.63961182179091225</v>
      </c>
      <c r="S32" s="83">
        <v>78.877786885245911</v>
      </c>
      <c r="T32" s="86">
        <v>14.806190266137337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1805.48</v>
      </c>
      <c r="D33" s="24">
        <v>1340.3689999999997</v>
      </c>
      <c r="E33" s="82">
        <v>-25.761071847929657</v>
      </c>
      <c r="F33" s="83">
        <v>261.10160000000002</v>
      </c>
      <c r="G33" s="24">
        <v>118.4286</v>
      </c>
      <c r="H33" s="82">
        <v>-54.64271379417054</v>
      </c>
      <c r="I33" s="83">
        <v>101.4229</v>
      </c>
      <c r="J33" s="24">
        <v>48.963500000000003</v>
      </c>
      <c r="K33" s="83">
        <v>-51.723427352205462</v>
      </c>
      <c r="L33" s="84"/>
      <c r="M33" s="83">
        <v>2168.0045</v>
      </c>
      <c r="N33" s="83">
        <v>1507.7610999999997</v>
      </c>
      <c r="O33" s="83">
        <v>-30.453968153663901</v>
      </c>
      <c r="P33" s="85">
        <v>3807.59</v>
      </c>
      <c r="Q33" s="24">
        <v>18.168999999999869</v>
      </c>
      <c r="R33" s="83">
        <v>0.47717847772475158</v>
      </c>
      <c r="S33" s="83">
        <v>76.365075730891164</v>
      </c>
      <c r="T33" s="86">
        <v>39.598830231196104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25.000000000000004</v>
      </c>
      <c r="D34" s="24">
        <v>49.495999999999995</v>
      </c>
      <c r="E34" s="82">
        <v>97.983999999999952</v>
      </c>
      <c r="F34" s="83">
        <v>1.1636</v>
      </c>
      <c r="G34" s="24">
        <v>3.3278000000000003</v>
      </c>
      <c r="H34" s="82">
        <v>185.99174974217948</v>
      </c>
      <c r="I34" s="83">
        <v>0.41320000000000001</v>
      </c>
      <c r="J34" s="24">
        <v>3.2000000000000001E-2</v>
      </c>
      <c r="K34" s="83">
        <v>-92.255566311713437</v>
      </c>
      <c r="L34" s="84"/>
      <c r="M34" s="83">
        <v>26.576800000000002</v>
      </c>
      <c r="N34" s="83">
        <v>52.855799999999995</v>
      </c>
      <c r="O34" s="83">
        <v>98.879473826796271</v>
      </c>
      <c r="P34" s="85">
        <v>431.06799999999993</v>
      </c>
      <c r="Q34" s="24">
        <v>8.107999999999997</v>
      </c>
      <c r="R34" s="83">
        <v>1.8809097404585817</v>
      </c>
      <c r="S34" s="83">
        <v>6.8496907216494849</v>
      </c>
      <c r="T34" s="86">
        <v>12.261592138595304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0.69000000000000006</v>
      </c>
      <c r="D35" s="24">
        <v>0.68100000000000005</v>
      </c>
      <c r="E35" s="82">
        <v>-1.3043478260869574</v>
      </c>
      <c r="F35" s="83">
        <v>0.1492</v>
      </c>
      <c r="G35" s="24">
        <v>0.22620000000000001</v>
      </c>
      <c r="H35" s="82">
        <v>51.608579088471863</v>
      </c>
      <c r="I35" s="83">
        <v>0</v>
      </c>
      <c r="J35" s="24">
        <v>0</v>
      </c>
      <c r="K35" s="83" t="s">
        <v>42</v>
      </c>
      <c r="L35" s="84"/>
      <c r="M35" s="83">
        <v>0.83920000000000006</v>
      </c>
      <c r="N35" s="83">
        <v>0.90720000000000001</v>
      </c>
      <c r="O35" s="83">
        <v>8.1029551954242063</v>
      </c>
      <c r="P35" s="85">
        <v>12.220999999999997</v>
      </c>
      <c r="Q35" s="24">
        <v>0.15789999999999993</v>
      </c>
      <c r="R35" s="83">
        <v>1.2920382947385645</v>
      </c>
      <c r="S35" s="83">
        <v>7.6290909090909089</v>
      </c>
      <c r="T35" s="86">
        <v>7.4232877833237882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1769.9899999999996</v>
      </c>
      <c r="D37" s="24">
        <v>2124.8309999999992</v>
      </c>
      <c r="E37" s="82">
        <v>20.047627387725342</v>
      </c>
      <c r="F37" s="83">
        <v>113.62200000000001</v>
      </c>
      <c r="G37" s="24">
        <v>657.33960000000002</v>
      </c>
      <c r="H37" s="82">
        <v>478.53197444156928</v>
      </c>
      <c r="I37" s="83">
        <v>268.38559999999995</v>
      </c>
      <c r="J37" s="24">
        <v>30.317400000000003</v>
      </c>
      <c r="K37" s="83">
        <v>-88.703790367292441</v>
      </c>
      <c r="L37" s="84"/>
      <c r="M37" s="83">
        <v>2151.9975999999997</v>
      </c>
      <c r="N37" s="83">
        <v>2269.4879999999994</v>
      </c>
      <c r="O37" s="83">
        <v>5.4595971668369749</v>
      </c>
      <c r="P37" s="85">
        <v>3753.1979999999994</v>
      </c>
      <c r="Q37" s="24">
        <v>45.054299999999785</v>
      </c>
      <c r="R37" s="83">
        <v>1.2004242781755663</v>
      </c>
      <c r="S37" s="83">
        <v>76.720057040998199</v>
      </c>
      <c r="T37" s="86">
        <v>60.46811279340978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5310.02</v>
      </c>
      <c r="D38" s="24">
        <v>4740.4889999999996</v>
      </c>
      <c r="E38" s="82">
        <v>-10.725590487418142</v>
      </c>
      <c r="F38" s="83">
        <v>514.32080000000008</v>
      </c>
      <c r="G38" s="24">
        <v>384.01800000000003</v>
      </c>
      <c r="H38" s="82">
        <v>-25.334927150525516</v>
      </c>
      <c r="I38" s="83">
        <v>8.3624000000000009</v>
      </c>
      <c r="J38" s="24">
        <v>32.311999999999998</v>
      </c>
      <c r="K38" s="83">
        <v>286.39624988041703</v>
      </c>
      <c r="L38" s="84"/>
      <c r="M38" s="83">
        <v>5832.7032000000008</v>
      </c>
      <c r="N38" s="83">
        <v>5156.8189999999995</v>
      </c>
      <c r="O38" s="83">
        <v>-11.587838037087183</v>
      </c>
      <c r="P38" s="85">
        <v>15958.945999999996</v>
      </c>
      <c r="Q38" s="24">
        <v>252.18799999999919</v>
      </c>
      <c r="R38" s="83">
        <v>1.5802296718091486</v>
      </c>
      <c r="S38" s="83">
        <v>33.072710365162173</v>
      </c>
      <c r="T38" s="86">
        <v>32.313029945711961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615.38000000000011</v>
      </c>
      <c r="D39" s="24">
        <v>658.66499999999996</v>
      </c>
      <c r="E39" s="82">
        <v>7.0338652539893793</v>
      </c>
      <c r="F39" s="83">
        <v>11.970800000000001</v>
      </c>
      <c r="G39" s="24">
        <v>5.7689999999999992</v>
      </c>
      <c r="H39" s="82">
        <v>-51.807732148227359</v>
      </c>
      <c r="I39" s="83">
        <v>19.789400000000001</v>
      </c>
      <c r="J39" s="24">
        <v>8.6342999999999996</v>
      </c>
      <c r="K39" s="83">
        <v>-56.369066267799937</v>
      </c>
      <c r="L39" s="84"/>
      <c r="M39" s="83">
        <v>647.14020000000016</v>
      </c>
      <c r="N39" s="83">
        <v>673.06830000000002</v>
      </c>
      <c r="O39" s="83">
        <v>4.0065661196754352</v>
      </c>
      <c r="P39" s="85">
        <v>2002.9929999999997</v>
      </c>
      <c r="Q39" s="24">
        <v>13.365000000000009</v>
      </c>
      <c r="R39" s="83">
        <v>0.66725145819281495</v>
      </c>
      <c r="S39" s="83">
        <v>36.520327313769762</v>
      </c>
      <c r="T39" s="86">
        <v>33.603127919069124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21.520000000000003</v>
      </c>
      <c r="D40" s="96">
        <v>14.941000000000001</v>
      </c>
      <c r="E40" s="82">
        <v>-30.571561338289971</v>
      </c>
      <c r="F40" s="83">
        <v>1.9164000000000001</v>
      </c>
      <c r="G40" s="24">
        <v>0.70080000000000009</v>
      </c>
      <c r="H40" s="82">
        <v>-63.431433938634939</v>
      </c>
      <c r="I40" s="83">
        <v>0</v>
      </c>
      <c r="J40" s="24">
        <v>0</v>
      </c>
      <c r="K40" s="83" t="s">
        <v>42</v>
      </c>
      <c r="L40" s="84"/>
      <c r="M40" s="83">
        <v>23.436400000000003</v>
      </c>
      <c r="N40" s="83">
        <v>15.6418</v>
      </c>
      <c r="O40" s="83">
        <v>-33.258520933249144</v>
      </c>
      <c r="P40" s="85">
        <v>160.95000000000002</v>
      </c>
      <c r="Q40" s="24">
        <v>2.7000000000001023E-2</v>
      </c>
      <c r="R40" s="83">
        <v>1.6775396085741547E-2</v>
      </c>
      <c r="S40" s="83">
        <v>16.163034482758622</v>
      </c>
      <c r="T40" s="86">
        <v>9.7184218701460079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50.08</v>
      </c>
      <c r="D41" s="96">
        <v>38.078000000000003</v>
      </c>
      <c r="E41" s="82">
        <v>-23.965654952076669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50.513500000000001</v>
      </c>
      <c r="N41" s="83">
        <v>38.078000000000003</v>
      </c>
      <c r="O41" s="83">
        <v>-24.618171379928132</v>
      </c>
      <c r="P41" s="85">
        <v>987.14399999999989</v>
      </c>
      <c r="Q41" s="24">
        <v>0.19600000000000506</v>
      </c>
      <c r="R41" s="83">
        <v>1.985525921243558E-2</v>
      </c>
      <c r="S41" s="83">
        <v>5.1861909650924032</v>
      </c>
      <c r="T41" s="86">
        <v>3.8573906137301148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24.729599999999998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25.121399999999998</v>
      </c>
      <c r="O42" s="83" t="s">
        <v>42</v>
      </c>
      <c r="P42" s="85">
        <v>0</v>
      </c>
      <c r="Q42" s="24">
        <v>0.32789999999999964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234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235</v>
      </c>
      <c r="M56" s="23"/>
    </row>
    <row r="57" spans="1:29" x14ac:dyDescent="0.2">
      <c r="B57" s="25">
        <v>43677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1.43</v>
      </c>
      <c r="D65" s="96">
        <v>1.145</v>
      </c>
      <c r="E65" s="82">
        <v>-19.930069930069923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1.4412</v>
      </c>
      <c r="N65" s="98">
        <v>1.145</v>
      </c>
      <c r="O65" s="82">
        <v>-20.552317513183461</v>
      </c>
      <c r="P65" s="85">
        <v>7</v>
      </c>
      <c r="Q65" s="113">
        <v>6.0000000000000053E-2</v>
      </c>
      <c r="R65" s="114">
        <v>0.85714285714285787</v>
      </c>
      <c r="S65" s="83">
        <v>36.03</v>
      </c>
      <c r="T65" s="86">
        <v>16.357142857142858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51.929999999999993</v>
      </c>
      <c r="D66" s="96">
        <v>40.564</v>
      </c>
      <c r="E66" s="82">
        <v>-21.887155786635844</v>
      </c>
      <c r="F66" s="81">
        <v>3.2399999999999998E-2</v>
      </c>
      <c r="G66" s="99">
        <v>21.826899999999998</v>
      </c>
      <c r="H66" s="98" t="s">
        <v>42</v>
      </c>
      <c r="I66" s="81">
        <v>0</v>
      </c>
      <c r="J66" s="99">
        <v>2.4302999999999999</v>
      </c>
      <c r="K66" s="83" t="s">
        <v>42</v>
      </c>
      <c r="L66" s="84"/>
      <c r="M66" s="98">
        <v>51.962399999999995</v>
      </c>
      <c r="N66" s="98">
        <v>64.821200000000005</v>
      </c>
      <c r="O66" s="82">
        <v>24.746355056733353</v>
      </c>
      <c r="P66" s="85">
        <v>176</v>
      </c>
      <c r="Q66" s="113">
        <v>2.880100000000013</v>
      </c>
      <c r="R66" s="114">
        <v>1.6364204545454619</v>
      </c>
      <c r="S66" s="83">
        <v>28.867999999999999</v>
      </c>
      <c r="T66" s="86">
        <v>36.830227272727271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59.370000000000005</v>
      </c>
      <c r="D67" s="96">
        <v>30.598000000000003</v>
      </c>
      <c r="E67" s="82">
        <v>-48.462186289371736</v>
      </c>
      <c r="F67" s="81">
        <v>52.468600000000002</v>
      </c>
      <c r="G67" s="99">
        <v>44.2806</v>
      </c>
      <c r="H67" s="98" t="s">
        <v>42</v>
      </c>
      <c r="I67" s="81">
        <v>1.76</v>
      </c>
      <c r="J67" s="99">
        <v>5.3999999999999999E-2</v>
      </c>
      <c r="K67" s="83">
        <v>-96.931818181818173</v>
      </c>
      <c r="L67" s="84"/>
      <c r="M67" s="98">
        <v>113.59860000000002</v>
      </c>
      <c r="N67" s="98">
        <v>74.932600000000008</v>
      </c>
      <c r="O67" s="82">
        <v>-34.037391305878771</v>
      </c>
      <c r="P67" s="85">
        <v>127.50000000000003</v>
      </c>
      <c r="Q67" s="113">
        <v>1.9150000000000063</v>
      </c>
      <c r="R67" s="114">
        <v>1.5019607843137299</v>
      </c>
      <c r="S67" s="83">
        <v>78.887916666666683</v>
      </c>
      <c r="T67" s="86">
        <v>58.770666666666656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5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236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43656</v>
      </c>
      <c r="L6" s="151">
        <v>43663</v>
      </c>
      <c r="M6" s="151">
        <v>43670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7" customHeight="1" x14ac:dyDescent="0.2">
      <c r="A9" s="122"/>
      <c r="B9" s="158" t="s">
        <v>80</v>
      </c>
      <c r="C9" s="159">
        <v>2522.2995433871147</v>
      </c>
      <c r="D9" s="160">
        <v>3188.0995433871149</v>
      </c>
      <c r="E9" s="160">
        <v>-15</v>
      </c>
      <c r="F9" s="160">
        <v>665.80000000000018</v>
      </c>
      <c r="G9" s="161">
        <v>3188.0995433871149</v>
      </c>
      <c r="H9" s="160">
        <v>1597.8035999999997</v>
      </c>
      <c r="I9" s="162">
        <v>50.117745015654506</v>
      </c>
      <c r="J9" s="161">
        <v>1590.2959433871151</v>
      </c>
      <c r="K9" s="160">
        <v>20.318000000000211</v>
      </c>
      <c r="L9" s="160">
        <v>49.681200000762601</v>
      </c>
      <c r="M9" s="160">
        <v>28.528999999999996</v>
      </c>
      <c r="N9" s="160">
        <v>122.07899999999995</v>
      </c>
      <c r="O9" s="160">
        <v>3.82920916798916</v>
      </c>
      <c r="P9" s="160">
        <v>55.15180000019069</v>
      </c>
      <c r="Q9" s="146">
        <v>26.83488740859984</v>
      </c>
      <c r="T9" s="130"/>
      <c r="U9" s="167"/>
    </row>
    <row r="10" spans="1:21" ht="10.7" customHeight="1" x14ac:dyDescent="0.2">
      <c r="A10" s="122"/>
      <c r="B10" s="158" t="s">
        <v>81</v>
      </c>
      <c r="C10" s="159">
        <v>752.6304901014762</v>
      </c>
      <c r="D10" s="160">
        <v>1073.2304901014763</v>
      </c>
      <c r="E10" s="160">
        <v>-1</v>
      </c>
      <c r="F10" s="160">
        <v>320.60000000000014</v>
      </c>
      <c r="G10" s="161">
        <v>1073.2304901014763</v>
      </c>
      <c r="H10" s="160">
        <v>633.88709999999992</v>
      </c>
      <c r="I10" s="162">
        <v>59.063463612561407</v>
      </c>
      <c r="J10" s="161">
        <v>439.34339010147642</v>
      </c>
      <c r="K10" s="160">
        <v>22.835999999999899</v>
      </c>
      <c r="L10" s="160">
        <v>27.210000000000036</v>
      </c>
      <c r="M10" s="160">
        <v>17.600000000000023</v>
      </c>
      <c r="N10" s="160">
        <v>55.132999999999925</v>
      </c>
      <c r="O10" s="160">
        <v>5.1371071273596574</v>
      </c>
      <c r="P10" s="160">
        <v>30.694749999999971</v>
      </c>
      <c r="Q10" s="146">
        <v>12.31330732784847</v>
      </c>
      <c r="T10" s="130"/>
    </row>
    <row r="11" spans="1:21" ht="10.7" customHeight="1" x14ac:dyDescent="0.2">
      <c r="A11" s="122"/>
      <c r="B11" s="158" t="s">
        <v>82</v>
      </c>
      <c r="C11" s="159">
        <v>1211.8438663017371</v>
      </c>
      <c r="D11" s="160">
        <v>1968.5438663017371</v>
      </c>
      <c r="E11" s="160">
        <v>19</v>
      </c>
      <c r="F11" s="160">
        <v>756.7</v>
      </c>
      <c r="G11" s="161">
        <v>1968.5438663017371</v>
      </c>
      <c r="H11" s="160">
        <v>1223.9846522180001</v>
      </c>
      <c r="I11" s="162">
        <v>62.177159126124778</v>
      </c>
      <c r="J11" s="161">
        <v>744.55921408373706</v>
      </c>
      <c r="K11" s="160">
        <v>27.611000000000104</v>
      </c>
      <c r="L11" s="160">
        <v>26.439000000000078</v>
      </c>
      <c r="M11" s="160">
        <v>52.668999999999869</v>
      </c>
      <c r="N11" s="160">
        <v>27.007000000000062</v>
      </c>
      <c r="O11" s="160">
        <v>1.3719277717055682</v>
      </c>
      <c r="P11" s="160">
        <v>33.431500000000028</v>
      </c>
      <c r="Q11" s="146">
        <v>20.271187774516143</v>
      </c>
      <c r="T11" s="130"/>
    </row>
    <row r="12" spans="1:21" ht="10.7" customHeight="1" x14ac:dyDescent="0.2">
      <c r="A12" s="122"/>
      <c r="B12" s="158" t="s">
        <v>83</v>
      </c>
      <c r="C12" s="159">
        <v>2466.2896762699743</v>
      </c>
      <c r="D12" s="160">
        <v>3477.4896762699746</v>
      </c>
      <c r="E12" s="160">
        <v>7</v>
      </c>
      <c r="F12" s="160">
        <v>1011.2000000000003</v>
      </c>
      <c r="G12" s="161">
        <v>3477.4896762699746</v>
      </c>
      <c r="H12" s="160">
        <v>1889.9259999999999</v>
      </c>
      <c r="I12" s="162">
        <v>54.34742230571257</v>
      </c>
      <c r="J12" s="161">
        <v>1587.5636762699746</v>
      </c>
      <c r="K12" s="160">
        <v>58.211999999999989</v>
      </c>
      <c r="L12" s="160">
        <v>41.414999999999964</v>
      </c>
      <c r="M12" s="160">
        <v>29.160000000000082</v>
      </c>
      <c r="N12" s="160">
        <v>50.544999999999845</v>
      </c>
      <c r="O12" s="160">
        <v>1.4534910152261165</v>
      </c>
      <c r="P12" s="160">
        <v>44.83299999999997</v>
      </c>
      <c r="Q12" s="146">
        <v>33.410605497512449</v>
      </c>
      <c r="T12" s="130"/>
    </row>
    <row r="13" spans="1:21" ht="10.7" customHeight="1" x14ac:dyDescent="0.2">
      <c r="A13" s="122"/>
      <c r="B13" s="158" t="s">
        <v>84</v>
      </c>
      <c r="C13" s="159">
        <v>79.505171342093945</v>
      </c>
      <c r="D13" s="160">
        <v>83.005171342093945</v>
      </c>
      <c r="E13" s="160">
        <v>0</v>
      </c>
      <c r="F13" s="160">
        <v>3.5</v>
      </c>
      <c r="G13" s="161">
        <v>83.005171342093945</v>
      </c>
      <c r="H13" s="160">
        <v>28.246399999999998</v>
      </c>
      <c r="I13" s="162">
        <v>34.029686998158823</v>
      </c>
      <c r="J13" s="161">
        <v>54.758771342093951</v>
      </c>
      <c r="K13" s="160">
        <v>1.4399999999998414E-2</v>
      </c>
      <c r="L13" s="160">
        <v>0.29949999999999477</v>
      </c>
      <c r="M13" s="160">
        <v>0.64960000000000306</v>
      </c>
      <c r="N13" s="160">
        <v>0.46709999999999852</v>
      </c>
      <c r="O13" s="160">
        <v>0.56273602288574609</v>
      </c>
      <c r="P13" s="160">
        <v>0.35764999999999869</v>
      </c>
      <c r="Q13" s="146" t="s">
        <v>237</v>
      </c>
      <c r="T13" s="130"/>
    </row>
    <row r="14" spans="1:21" ht="10.7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-2</v>
      </c>
      <c r="F14" s="160">
        <v>-116</v>
      </c>
      <c r="G14" s="161">
        <v>29.381574654968006</v>
      </c>
      <c r="H14" s="160">
        <v>1.7115999999999998</v>
      </c>
      <c r="I14" s="162">
        <v>5.8254195702563969</v>
      </c>
      <c r="J14" s="161">
        <v>27.669974654968005</v>
      </c>
      <c r="K14" s="160">
        <v>3.0130000114440891E-2</v>
      </c>
      <c r="L14" s="160">
        <v>0</v>
      </c>
      <c r="M14" s="160">
        <v>0</v>
      </c>
      <c r="N14" s="160">
        <v>0</v>
      </c>
      <c r="O14" s="160">
        <v>0</v>
      </c>
      <c r="P14" s="160">
        <v>7.5325000286102228E-3</v>
      </c>
      <c r="Q14" s="146" t="s">
        <v>237</v>
      </c>
      <c r="T14" s="130"/>
    </row>
    <row r="15" spans="1:21" ht="10.7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15.536</v>
      </c>
      <c r="I15" s="162">
        <v>5.2664955238505406</v>
      </c>
      <c r="J15" s="161">
        <v>279.46092783638829</v>
      </c>
      <c r="K15" s="160">
        <v>0</v>
      </c>
      <c r="L15" s="160">
        <v>0</v>
      </c>
      <c r="M15" s="160">
        <v>2.8999999999999915E-2</v>
      </c>
      <c r="N15" s="160">
        <v>0</v>
      </c>
      <c r="O15" s="160">
        <v>0</v>
      </c>
      <c r="P15" s="160">
        <v>7.2499999999999787E-3</v>
      </c>
      <c r="Q15" s="146" t="s">
        <v>237</v>
      </c>
      <c r="T15" s="130"/>
    </row>
    <row r="16" spans="1:21" ht="10.7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71.908599999999993</v>
      </c>
      <c r="I16" s="162">
        <v>60.937327432993001</v>
      </c>
      <c r="J16" s="161">
        <v>46.095590582645869</v>
      </c>
      <c r="K16" s="160">
        <v>9.3999999999994088E-2</v>
      </c>
      <c r="L16" s="160">
        <v>4.5129999999999981</v>
      </c>
      <c r="M16" s="160">
        <v>0.17299999999998761</v>
      </c>
      <c r="N16" s="160">
        <v>5.9180000000000064</v>
      </c>
      <c r="O16" s="160">
        <v>5.0150761348218849</v>
      </c>
      <c r="P16" s="160">
        <v>2.6744999999999965</v>
      </c>
      <c r="Q16" s="146">
        <v>15.235218015571483</v>
      </c>
      <c r="T16" s="130"/>
    </row>
    <row r="17" spans="1:23" ht="10.7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7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276.78899999999999</v>
      </c>
      <c r="I18" s="162">
        <v>44.478860360253542</v>
      </c>
      <c r="J18" s="161">
        <v>345.50437208320102</v>
      </c>
      <c r="K18" s="160">
        <v>9.0819999999999936</v>
      </c>
      <c r="L18" s="160">
        <v>7.6190000000000282</v>
      </c>
      <c r="M18" s="160">
        <v>6.1859999999999786</v>
      </c>
      <c r="N18" s="160">
        <v>10.795999999999992</v>
      </c>
      <c r="O18" s="160">
        <v>1.7348730493238422</v>
      </c>
      <c r="P18" s="160">
        <v>8.4207499999999982</v>
      </c>
      <c r="Q18" s="146">
        <v>39.030118704771084</v>
      </c>
    </row>
    <row r="19" spans="1:23" ht="10.7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1.2253477820000001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90</v>
      </c>
      <c r="C20" s="159">
        <v>8056.8448125595996</v>
      </c>
      <c r="D20" s="160">
        <v>10927.2448125596</v>
      </c>
      <c r="E20" s="160">
        <v>8</v>
      </c>
      <c r="F20" s="160">
        <v>2870.4000000000005</v>
      </c>
      <c r="G20" s="161">
        <v>10927.2448125596</v>
      </c>
      <c r="H20" s="160">
        <v>5741.0182999999997</v>
      </c>
      <c r="I20" s="162">
        <v>52.538571236194556</v>
      </c>
      <c r="J20" s="161">
        <v>5187.4518603416009</v>
      </c>
      <c r="K20" s="160">
        <v>138.19753000011463</v>
      </c>
      <c r="L20" s="160">
        <v>157.17670000076271</v>
      </c>
      <c r="M20" s="160">
        <v>134.99559999999991</v>
      </c>
      <c r="N20" s="160">
        <v>271.94509999999974</v>
      </c>
      <c r="O20" s="160">
        <v>2.4886886371158301</v>
      </c>
      <c r="P20" s="166">
        <v>175.57873250021927</v>
      </c>
      <c r="Q20" s="146">
        <v>27.544875888286313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91</v>
      </c>
      <c r="C22" s="159">
        <v>486.56789538649105</v>
      </c>
      <c r="D22" s="160">
        <v>709.867895386491</v>
      </c>
      <c r="E22" s="160">
        <v>0</v>
      </c>
      <c r="F22" s="160">
        <v>223.29999999999995</v>
      </c>
      <c r="G22" s="161">
        <v>709.867895386491</v>
      </c>
      <c r="H22" s="160">
        <v>220.7773</v>
      </c>
      <c r="I22" s="162">
        <v>31.101181140160836</v>
      </c>
      <c r="J22" s="161">
        <v>489.09059538649103</v>
      </c>
      <c r="K22" s="160">
        <v>4.7568999999999733</v>
      </c>
      <c r="L22" s="160">
        <v>3.712299999999999</v>
      </c>
      <c r="M22" s="160">
        <v>1.691599999999994</v>
      </c>
      <c r="N22" s="160">
        <v>2.4599000000000046</v>
      </c>
      <c r="O22" s="160">
        <v>0.34652926495016373</v>
      </c>
      <c r="P22" s="160">
        <v>3.1551749999999927</v>
      </c>
      <c r="Q22" s="146" t="s">
        <v>237</v>
      </c>
      <c r="T22" s="167"/>
      <c r="W22" s="164"/>
    </row>
    <row r="23" spans="1:23" ht="10.7" customHeight="1" x14ac:dyDescent="0.2">
      <c r="A23" s="122"/>
      <c r="B23" s="158" t="s">
        <v>92</v>
      </c>
      <c r="C23" s="159">
        <v>2374.1275635328839</v>
      </c>
      <c r="D23" s="160">
        <v>2268.5275635328844</v>
      </c>
      <c r="E23" s="160">
        <v>-6.9999999999997726</v>
      </c>
      <c r="F23" s="160">
        <v>-105.59999999999945</v>
      </c>
      <c r="G23" s="161">
        <v>2268.5275635328844</v>
      </c>
      <c r="H23" s="160">
        <v>1187.2559000000001</v>
      </c>
      <c r="I23" s="162">
        <v>52.335969775523942</v>
      </c>
      <c r="J23" s="161">
        <v>1081.2716635328843</v>
      </c>
      <c r="K23" s="160">
        <v>47.131699999999796</v>
      </c>
      <c r="L23" s="160">
        <v>24.498900000000049</v>
      </c>
      <c r="M23" s="160">
        <v>90.065700000000106</v>
      </c>
      <c r="N23" s="160">
        <v>32.794800000000123</v>
      </c>
      <c r="O23" s="160">
        <v>1.4456425624790401</v>
      </c>
      <c r="P23" s="160">
        <v>48.622775000000019</v>
      </c>
      <c r="Q23" s="146">
        <v>20.237966951349115</v>
      </c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94</v>
      </c>
      <c r="C25" s="159">
        <v>276.66380683326543</v>
      </c>
      <c r="D25" s="160">
        <v>400.5638068332654</v>
      </c>
      <c r="E25" s="160">
        <v>0</v>
      </c>
      <c r="F25" s="160">
        <v>123.89999999999998</v>
      </c>
      <c r="G25" s="161">
        <v>400.5638068332654</v>
      </c>
      <c r="H25" s="160">
        <v>61.659199999999998</v>
      </c>
      <c r="I25" s="162">
        <v>15.393103158135709</v>
      </c>
      <c r="J25" s="161">
        <v>338.9046068332654</v>
      </c>
      <c r="K25" s="160">
        <v>12.3367</v>
      </c>
      <c r="L25" s="160">
        <v>0</v>
      </c>
      <c r="M25" s="160">
        <v>3.5150000000000006</v>
      </c>
      <c r="N25" s="160">
        <v>-3.2000000000000028</v>
      </c>
      <c r="O25" s="160">
        <v>-0.79887397348707601</v>
      </c>
      <c r="P25" s="160">
        <v>3.1629249999999995</v>
      </c>
      <c r="Q25" s="146" t="s">
        <v>237</v>
      </c>
      <c r="T25" s="167"/>
      <c r="W25" s="168"/>
    </row>
    <row r="26" spans="1:23" ht="10.7" customHeight="1" x14ac:dyDescent="0.2">
      <c r="A26" s="122"/>
      <c r="B26" s="158" t="s">
        <v>95</v>
      </c>
      <c r="C26" s="159">
        <v>200.84565127103451</v>
      </c>
      <c r="D26" s="160">
        <v>269.64565127103452</v>
      </c>
      <c r="E26" s="160">
        <v>1</v>
      </c>
      <c r="F26" s="160">
        <v>68.800000000000011</v>
      </c>
      <c r="G26" s="161">
        <v>269.64565127103452</v>
      </c>
      <c r="H26" s="160">
        <v>166.7176</v>
      </c>
      <c r="I26" s="162">
        <v>61.828403022314532</v>
      </c>
      <c r="J26" s="161">
        <v>102.92805127103452</v>
      </c>
      <c r="K26" s="160">
        <v>0.5578999999999894</v>
      </c>
      <c r="L26" s="160">
        <v>11.588799999999992</v>
      </c>
      <c r="M26" s="160">
        <v>7.997399999999999</v>
      </c>
      <c r="N26" s="160">
        <v>-0.83049999999997226</v>
      </c>
      <c r="O26" s="160">
        <v>-0.30799680843552507</v>
      </c>
      <c r="P26" s="160">
        <v>4.828400000000002</v>
      </c>
      <c r="Q26" s="146">
        <v>19.317217146680985</v>
      </c>
    </row>
    <row r="27" spans="1:23" ht="10.7" customHeight="1" x14ac:dyDescent="0.2">
      <c r="A27" s="122"/>
      <c r="B27" s="158" t="s">
        <v>96</v>
      </c>
      <c r="C27" s="159">
        <v>237.76021211042638</v>
      </c>
      <c r="D27" s="160">
        <v>84.560212110426392</v>
      </c>
      <c r="E27" s="160">
        <v>0</v>
      </c>
      <c r="F27" s="160">
        <v>-153.19999999999999</v>
      </c>
      <c r="G27" s="161">
        <v>84.560212110426392</v>
      </c>
      <c r="H27" s="160">
        <v>9.1913999999999998</v>
      </c>
      <c r="I27" s="162">
        <v>10.869651069461648</v>
      </c>
      <c r="J27" s="161">
        <v>75.36881211042639</v>
      </c>
      <c r="K27" s="160">
        <v>0</v>
      </c>
      <c r="L27" s="160">
        <v>0</v>
      </c>
      <c r="M27" s="160">
        <v>0.22310000000000052</v>
      </c>
      <c r="N27" s="160">
        <v>0</v>
      </c>
      <c r="O27" s="160">
        <v>0</v>
      </c>
      <c r="P27" s="160">
        <v>5.577500000000013E-2</v>
      </c>
      <c r="Q27" s="146" t="s">
        <v>237</v>
      </c>
    </row>
    <row r="28" spans="1:23" ht="10.7" customHeight="1" x14ac:dyDescent="0.2">
      <c r="A28" s="122"/>
      <c r="B28" s="158" t="s">
        <v>97</v>
      </c>
      <c r="C28" s="159">
        <v>623.69344691513243</v>
      </c>
      <c r="D28" s="160">
        <v>491.69344691513243</v>
      </c>
      <c r="E28" s="160">
        <v>-2.0000000000000284</v>
      </c>
      <c r="F28" s="160">
        <v>-132</v>
      </c>
      <c r="G28" s="161">
        <v>491.69344691513243</v>
      </c>
      <c r="H28" s="160">
        <v>405.33226501068611</v>
      </c>
      <c r="I28" s="162">
        <v>82.43597053280385</v>
      </c>
      <c r="J28" s="161">
        <v>86.361181904446312</v>
      </c>
      <c r="K28" s="160">
        <v>13.177099999999996</v>
      </c>
      <c r="L28" s="160">
        <v>0.33679999999998245</v>
      </c>
      <c r="M28" s="160">
        <v>17.406900000000007</v>
      </c>
      <c r="N28" s="160">
        <v>-6.4000000000000341</v>
      </c>
      <c r="O28" s="160">
        <v>-1.3016240180041876</v>
      </c>
      <c r="P28" s="160">
        <v>6.1301999999999879</v>
      </c>
      <c r="Q28" s="146">
        <v>12.087824525210676</v>
      </c>
    </row>
    <row r="29" spans="1:23" ht="10.7" customHeight="1" x14ac:dyDescent="0.2">
      <c r="A29" s="122"/>
      <c r="B29" s="158" t="s">
        <v>98</v>
      </c>
      <c r="C29" s="159">
        <v>87.492280117389853</v>
      </c>
      <c r="D29" s="160">
        <v>26.392280117389859</v>
      </c>
      <c r="E29" s="160">
        <v>0</v>
      </c>
      <c r="F29" s="160">
        <v>-61.099999999999994</v>
      </c>
      <c r="G29" s="161">
        <v>26.392280117389859</v>
      </c>
      <c r="H29" s="160">
        <v>0</v>
      </c>
      <c r="I29" s="162">
        <v>0</v>
      </c>
      <c r="J29" s="161">
        <v>26.392280117389859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7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5.4168000000000003</v>
      </c>
      <c r="I30" s="162">
        <v>2.0763443555976941</v>
      </c>
      <c r="J30" s="161">
        <v>255.46478187232518</v>
      </c>
      <c r="K30" s="160">
        <v>0.13569999999999993</v>
      </c>
      <c r="L30" s="160">
        <v>0.12999999999999989</v>
      </c>
      <c r="M30" s="160">
        <v>0.20480000000000054</v>
      </c>
      <c r="N30" s="160">
        <v>0</v>
      </c>
      <c r="O30" s="160">
        <v>0</v>
      </c>
      <c r="P30" s="160">
        <v>0.11762500000000009</v>
      </c>
      <c r="Q30" s="146" t="s">
        <v>237</v>
      </c>
    </row>
    <row r="31" spans="1:23" ht="10.7" customHeight="1" x14ac:dyDescent="0.2">
      <c r="A31" s="122"/>
      <c r="B31" s="158" t="s">
        <v>100</v>
      </c>
      <c r="C31" s="159">
        <v>64.90999148734258</v>
      </c>
      <c r="D31" s="160">
        <v>89.90999148734258</v>
      </c>
      <c r="E31" s="160">
        <v>0</v>
      </c>
      <c r="F31" s="160">
        <v>25</v>
      </c>
      <c r="G31" s="161">
        <v>89.90999148734258</v>
      </c>
      <c r="H31" s="160">
        <v>1.8052999999999999</v>
      </c>
      <c r="I31" s="162">
        <v>2.0078969757817715</v>
      </c>
      <c r="J31" s="161">
        <v>88.104691487342578</v>
      </c>
      <c r="K31" s="160">
        <v>4.3999999999999595E-3</v>
      </c>
      <c r="L31" s="160">
        <v>5.2499999999999991E-2</v>
      </c>
      <c r="M31" s="160">
        <v>2.50999999999999E-2</v>
      </c>
      <c r="N31" s="160">
        <v>3.6499999999999977E-2</v>
      </c>
      <c r="O31" s="160">
        <v>4.0596155550897149E-2</v>
      </c>
      <c r="P31" s="160">
        <v>2.9624999999999957E-2</v>
      </c>
      <c r="Q31" s="146" t="s">
        <v>237</v>
      </c>
    </row>
    <row r="32" spans="1:23" ht="10.7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7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7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1.9591000000000001</v>
      </c>
      <c r="I34" s="162">
        <v>8.8425141485314107</v>
      </c>
      <c r="J34" s="161">
        <v>20.19636356038766</v>
      </c>
      <c r="K34" s="160">
        <v>0.25249999999999995</v>
      </c>
      <c r="L34" s="160">
        <v>3.1500000000000083E-2</v>
      </c>
      <c r="M34" s="160">
        <v>8.879999999999999E-2</v>
      </c>
      <c r="N34" s="160">
        <v>1.1700000000000044E-2</v>
      </c>
      <c r="O34" s="160">
        <v>5.2808644549955541E-2</v>
      </c>
      <c r="P34" s="160">
        <v>9.6125000000000016E-2</v>
      </c>
      <c r="Q34" s="146" t="s">
        <v>237</v>
      </c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105</v>
      </c>
      <c r="C36" s="169">
        <v>12710.462887147725</v>
      </c>
      <c r="D36" s="160">
        <v>15565.262887147728</v>
      </c>
      <c r="E36" s="160">
        <v>1.9895196601282805E-13</v>
      </c>
      <c r="F36" s="160">
        <v>2854.8000000000011</v>
      </c>
      <c r="G36" s="161">
        <v>15565.262887147728</v>
      </c>
      <c r="H36" s="160">
        <v>7801.1331650106858</v>
      </c>
      <c r="I36" s="162">
        <v>50.118865460679743</v>
      </c>
      <c r="J36" s="161">
        <v>7765.3550699190428</v>
      </c>
      <c r="K36" s="160">
        <v>216.55043000011301</v>
      </c>
      <c r="L36" s="160">
        <v>197.52750000076412</v>
      </c>
      <c r="M36" s="160">
        <v>256.21399999999994</v>
      </c>
      <c r="N36" s="160">
        <v>296.81750000000011</v>
      </c>
      <c r="O36" s="160">
        <v>1.9069224988489144</v>
      </c>
      <c r="P36" s="160">
        <v>241.7773575002193</v>
      </c>
      <c r="Q36" s="146">
        <v>30.117792791709206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7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3.7202999999999999</v>
      </c>
      <c r="I39" s="162">
        <v>26.156237578555647</v>
      </c>
      <c r="J39" s="161">
        <v>10.503075930222131</v>
      </c>
      <c r="K39" s="160">
        <v>6.8300000000000249E-2</v>
      </c>
      <c r="L39" s="160">
        <v>0.17490000000000006</v>
      </c>
      <c r="M39" s="160">
        <v>0.10590000000000008</v>
      </c>
      <c r="N39" s="160">
        <v>0.13559999999999989</v>
      </c>
      <c r="O39" s="160">
        <v>0.95336016333417806</v>
      </c>
      <c r="P39" s="160">
        <v>0.12117500000000007</v>
      </c>
      <c r="Q39" s="146" t="s">
        <v>237</v>
      </c>
    </row>
    <row r="40" spans="1:22" ht="10.7" customHeight="1" x14ac:dyDescent="0.2">
      <c r="A40" s="122"/>
      <c r="B40" s="171" t="s">
        <v>108</v>
      </c>
      <c r="C40" s="159">
        <v>502.11434202076401</v>
      </c>
      <c r="D40" s="159">
        <v>326.01434202076399</v>
      </c>
      <c r="E40" s="170">
        <v>0</v>
      </c>
      <c r="F40" s="160">
        <v>-176.10000000000002</v>
      </c>
      <c r="G40" s="161">
        <v>326.01434202076399</v>
      </c>
      <c r="H40" s="160">
        <v>126.41459999999999</v>
      </c>
      <c r="I40" s="162">
        <v>38.775778763729541</v>
      </c>
      <c r="J40" s="161">
        <v>199.59974202076398</v>
      </c>
      <c r="K40" s="160">
        <v>5.0569999999999986</v>
      </c>
      <c r="L40" s="160">
        <v>2.3584000000000067</v>
      </c>
      <c r="M40" s="160">
        <v>6.0080000000000027</v>
      </c>
      <c r="N40" s="160">
        <v>7.3432999999999922</v>
      </c>
      <c r="O40" s="160">
        <v>2.2524469182807589</v>
      </c>
      <c r="P40" s="160">
        <v>5.191675</v>
      </c>
      <c r="Q40" s="146">
        <v>36.446116527086922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13229.112999999999</v>
      </c>
      <c r="D43" s="173">
        <v>15905.513000000003</v>
      </c>
      <c r="E43" s="174">
        <v>1.9895196601282805E-13</v>
      </c>
      <c r="F43" s="174">
        <v>2676.400000000001</v>
      </c>
      <c r="G43" s="175">
        <v>15905.513000000003</v>
      </c>
      <c r="H43" s="174">
        <v>7931.2680650106859</v>
      </c>
      <c r="I43" s="176">
        <v>49.864899453483112</v>
      </c>
      <c r="J43" s="175">
        <v>7975.4702827713172</v>
      </c>
      <c r="K43" s="177">
        <v>221.67573000011362</v>
      </c>
      <c r="L43" s="177">
        <v>200.06080000076327</v>
      </c>
      <c r="M43" s="177">
        <v>262.32789999999932</v>
      </c>
      <c r="N43" s="177">
        <v>304.29640000000018</v>
      </c>
      <c r="O43" s="177">
        <v>1.9131504906506325</v>
      </c>
      <c r="P43" s="177">
        <v>247.09020750021909</v>
      </c>
      <c r="Q43" s="153">
        <v>30.277565199601227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43656</v>
      </c>
      <c r="L48" s="151">
        <v>43663</v>
      </c>
      <c r="M48" s="151">
        <v>43670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7" customHeight="1" x14ac:dyDescent="0.2">
      <c r="A51" s="122"/>
      <c r="B51" s="158" t="s">
        <v>80</v>
      </c>
      <c r="C51" s="159">
        <v>5722.1295732132457</v>
      </c>
      <c r="D51" s="160">
        <v>6068.4295732132459</v>
      </c>
      <c r="E51" s="160">
        <v>2.3000000000001819</v>
      </c>
      <c r="F51" s="160">
        <v>346.30000000000018</v>
      </c>
      <c r="G51" s="161">
        <v>6068.4295732132459</v>
      </c>
      <c r="H51" s="160">
        <v>2966.0203000000001</v>
      </c>
      <c r="I51" s="162">
        <v>48.876241607752341</v>
      </c>
      <c r="J51" s="161">
        <v>3102.4092732132458</v>
      </c>
      <c r="K51" s="160">
        <v>61.924999999999727</v>
      </c>
      <c r="L51" s="160">
        <v>66.405999999999949</v>
      </c>
      <c r="M51" s="160">
        <v>51.802000000000135</v>
      </c>
      <c r="N51" s="160">
        <v>159.68300000000045</v>
      </c>
      <c r="O51" s="160">
        <v>2.6313727146947503</v>
      </c>
      <c r="P51" s="160">
        <v>84.954000000000065</v>
      </c>
      <c r="Q51" s="146">
        <v>34.51869568487939</v>
      </c>
    </row>
    <row r="52" spans="1:17" s="130" customFormat="1" ht="10.7" customHeight="1" x14ac:dyDescent="0.2">
      <c r="A52" s="122"/>
      <c r="B52" s="158" t="s">
        <v>81</v>
      </c>
      <c r="C52" s="159">
        <v>1693.2903545642221</v>
      </c>
      <c r="D52" s="160">
        <v>1899.390354564222</v>
      </c>
      <c r="E52" s="160">
        <v>0</v>
      </c>
      <c r="F52" s="160">
        <v>206.09999999999991</v>
      </c>
      <c r="G52" s="161">
        <v>1899.390354564222</v>
      </c>
      <c r="H52" s="160">
        <v>1077.1409000000001</v>
      </c>
      <c r="I52" s="162">
        <v>56.709822570786351</v>
      </c>
      <c r="J52" s="161">
        <v>822.24945456422188</v>
      </c>
      <c r="K52" s="160">
        <v>15.025999999999954</v>
      </c>
      <c r="L52" s="160">
        <v>44.753000000000043</v>
      </c>
      <c r="M52" s="160">
        <v>18.039999999999964</v>
      </c>
      <c r="N52" s="160">
        <v>65.341000000000122</v>
      </c>
      <c r="O52" s="160">
        <v>3.4401038124146597</v>
      </c>
      <c r="P52" s="160">
        <v>35.79000000000002</v>
      </c>
      <c r="Q52" s="146">
        <v>20.974279255775954</v>
      </c>
    </row>
    <row r="53" spans="1:17" s="130" customFormat="1" ht="10.7" customHeight="1" x14ac:dyDescent="0.2">
      <c r="A53" s="122"/>
      <c r="B53" s="158" t="s">
        <v>82</v>
      </c>
      <c r="C53" s="159">
        <v>2626.3842831815123</v>
      </c>
      <c r="D53" s="160">
        <v>3029.3842831815123</v>
      </c>
      <c r="E53" s="160">
        <v>-11</v>
      </c>
      <c r="F53" s="160">
        <v>403</v>
      </c>
      <c r="G53" s="161">
        <v>3029.3842831815123</v>
      </c>
      <c r="H53" s="160">
        <v>1658.4983189449999</v>
      </c>
      <c r="I53" s="162">
        <v>54.747043092308388</v>
      </c>
      <c r="J53" s="161">
        <v>1370.8859642365123</v>
      </c>
      <c r="K53" s="160">
        <v>33.906999999999925</v>
      </c>
      <c r="L53" s="160">
        <v>38.472999999999956</v>
      </c>
      <c r="M53" s="160">
        <v>56.07100000000014</v>
      </c>
      <c r="N53" s="160">
        <v>51.421400001525853</v>
      </c>
      <c r="O53" s="160">
        <v>1.6974208352174522</v>
      </c>
      <c r="P53" s="160">
        <v>44.968100000381469</v>
      </c>
      <c r="Q53" s="146">
        <v>28.485743543198023</v>
      </c>
    </row>
    <row r="54" spans="1:17" s="130" customFormat="1" ht="10.7" customHeight="1" x14ac:dyDescent="0.2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1423.1469999999999</v>
      </c>
      <c r="I54" s="162">
        <v>38.397845171695295</v>
      </c>
      <c r="J54" s="161">
        <v>2283.1729604988845</v>
      </c>
      <c r="K54" s="160">
        <v>42.085000000000036</v>
      </c>
      <c r="L54" s="160">
        <v>35.682000000000016</v>
      </c>
      <c r="M54" s="160">
        <v>22.888999999999896</v>
      </c>
      <c r="N54" s="160">
        <v>30.125999999999976</v>
      </c>
      <c r="O54" s="160">
        <v>0.81282782709199519</v>
      </c>
      <c r="P54" s="160">
        <v>32.695499999999981</v>
      </c>
      <c r="Q54" s="146" t="s">
        <v>237</v>
      </c>
    </row>
    <row r="55" spans="1:17" s="130" customFormat="1" ht="10.7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92.551699999999997</v>
      </c>
      <c r="I55" s="162">
        <v>58.470270744023473</v>
      </c>
      <c r="J55" s="161">
        <v>65.736775189693148</v>
      </c>
      <c r="K55" s="160">
        <v>2.0412999999999926</v>
      </c>
      <c r="L55" s="160">
        <v>4.4380000000000024</v>
      </c>
      <c r="M55" s="160">
        <v>3.6110000000000042</v>
      </c>
      <c r="N55" s="160">
        <v>5.3670000000000044</v>
      </c>
      <c r="O55" s="160">
        <v>3.3906448296808618</v>
      </c>
      <c r="P55" s="160">
        <v>3.8643250000000009</v>
      </c>
      <c r="Q55" s="146">
        <v>15.011192171904053</v>
      </c>
    </row>
    <row r="56" spans="1:17" s="130" customFormat="1" ht="10.7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-2.3000000000000114</v>
      </c>
      <c r="F56" s="160">
        <v>-211.9</v>
      </c>
      <c r="G56" s="161">
        <v>80.633298844022846</v>
      </c>
      <c r="H56" s="160">
        <v>8.4032</v>
      </c>
      <c r="I56" s="162">
        <v>10.421500943741817</v>
      </c>
      <c r="J56" s="161">
        <v>72.230098844022848</v>
      </c>
      <c r="K56" s="160">
        <v>5.9000000000004604E-3</v>
      </c>
      <c r="L56" s="160">
        <v>0</v>
      </c>
      <c r="M56" s="160">
        <v>0</v>
      </c>
      <c r="N56" s="160">
        <v>0.14100000000000001</v>
      </c>
      <c r="O56" s="160">
        <v>0.17486572175690168</v>
      </c>
      <c r="P56" s="160">
        <v>3.6725000000000119E-2</v>
      </c>
      <c r="Q56" s="146" t="s">
        <v>237</v>
      </c>
    </row>
    <row r="57" spans="1:17" s="130" customFormat="1" ht="10.7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105.625</v>
      </c>
      <c r="I57" s="162">
        <v>11.781986474343137</v>
      </c>
      <c r="J57" s="161">
        <v>790.87068203131673</v>
      </c>
      <c r="K57" s="160">
        <v>0</v>
      </c>
      <c r="L57" s="160">
        <v>0</v>
      </c>
      <c r="M57" s="160">
        <v>0.65099999999999625</v>
      </c>
      <c r="N57" s="160">
        <v>0</v>
      </c>
      <c r="O57" s="160">
        <v>0</v>
      </c>
      <c r="P57" s="160">
        <v>0.16274999999999906</v>
      </c>
      <c r="Q57" s="146" t="s">
        <v>237</v>
      </c>
    </row>
    <row r="58" spans="1:17" s="130" customFormat="1" ht="10.7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266.53440000000001</v>
      </c>
      <c r="I58" s="162">
        <v>75.59901668830932</v>
      </c>
      <c r="J58" s="161">
        <v>86.028915868124329</v>
      </c>
      <c r="K58" s="160">
        <v>0.50799999999998136</v>
      </c>
      <c r="L58" s="160">
        <v>13.338000000000022</v>
      </c>
      <c r="M58" s="160">
        <v>5.2379999999999995</v>
      </c>
      <c r="N58" s="160">
        <v>14.599000000000018</v>
      </c>
      <c r="O58" s="160">
        <v>4.1408165123624903</v>
      </c>
      <c r="P58" s="160">
        <v>8.4207500000000053</v>
      </c>
      <c r="Q58" s="146">
        <v>8.2163009076536273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7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371.2</v>
      </c>
      <c r="I60" s="162">
        <v>36.249265708180758</v>
      </c>
      <c r="J60" s="161">
        <v>652.82074289804814</v>
      </c>
      <c r="K60" s="160">
        <v>8.9150000000000205</v>
      </c>
      <c r="L60" s="160">
        <v>9.2439999999999714</v>
      </c>
      <c r="M60" s="160">
        <v>5.9960000000000377</v>
      </c>
      <c r="N60" s="160">
        <v>17.29299999999995</v>
      </c>
      <c r="O60" s="160">
        <v>1.6887353229837501</v>
      </c>
      <c r="P60" s="160">
        <v>10.361999999999995</v>
      </c>
      <c r="Q60" s="146" t="s">
        <v>237</v>
      </c>
    </row>
    <row r="61" spans="1:17" s="130" customFormat="1" ht="10.7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37.696681054999992</v>
      </c>
      <c r="I61" s="162"/>
      <c r="J61" s="161">
        <v>262.303318945</v>
      </c>
      <c r="K61" s="160"/>
      <c r="L61" s="160"/>
      <c r="M61" s="160"/>
      <c r="N61" s="160"/>
      <c r="O61" s="160"/>
      <c r="P61" s="166"/>
      <c r="Q61" s="146"/>
    </row>
    <row r="62" spans="1:17" s="130" customFormat="1" ht="10.7" customHeight="1" x14ac:dyDescent="0.2">
      <c r="A62" s="122"/>
      <c r="B62" s="165" t="s">
        <v>90</v>
      </c>
      <c r="C62" s="170">
        <v>16746.725686289072</v>
      </c>
      <c r="D62" s="160">
        <v>11147.096113075824</v>
      </c>
      <c r="E62" s="170">
        <v>-10.999999999999829</v>
      </c>
      <c r="F62" s="170">
        <v>768.8</v>
      </c>
      <c r="G62" s="203">
        <v>17515.525686289067</v>
      </c>
      <c r="H62" s="170">
        <v>8006.8175000000001</v>
      </c>
      <c r="I62" s="162">
        <v>45.71268738036013</v>
      </c>
      <c r="J62" s="203">
        <v>9508.70818628907</v>
      </c>
      <c r="K62" s="170">
        <v>164.41319999999962</v>
      </c>
      <c r="L62" s="170">
        <v>212.33399999999995</v>
      </c>
      <c r="M62" s="170">
        <v>164.29800000000017</v>
      </c>
      <c r="N62" s="170">
        <v>343.97140000152643</v>
      </c>
      <c r="O62" s="170">
        <v>17.976787576202863</v>
      </c>
      <c r="P62" s="170">
        <v>221.25415000038151</v>
      </c>
      <c r="Q62" s="146">
        <v>40.976406030226663</v>
      </c>
    </row>
    <row r="63" spans="1:17" s="130" customFormat="1" ht="10.7" customHeight="1" x14ac:dyDescent="0.2">
      <c r="A63" s="122"/>
      <c r="B63" s="158" t="s">
        <v>91</v>
      </c>
      <c r="C63" s="159">
        <v>1007.1063501814543</v>
      </c>
      <c r="D63" s="160">
        <v>1478.4063501814544</v>
      </c>
      <c r="E63" s="160">
        <v>0</v>
      </c>
      <c r="F63" s="160">
        <v>471.30000000000007</v>
      </c>
      <c r="G63" s="161">
        <v>1478.4063501814544</v>
      </c>
      <c r="H63" s="160">
        <v>535.88189999847407</v>
      </c>
      <c r="I63" s="162">
        <v>36.247267196376811</v>
      </c>
      <c r="J63" s="161">
        <v>942.52445018298033</v>
      </c>
      <c r="K63" s="160">
        <v>13.761300000000006</v>
      </c>
      <c r="L63" s="160">
        <v>18.794800000000066</v>
      </c>
      <c r="M63" s="160">
        <v>19.21875999755855</v>
      </c>
      <c r="N63" s="160">
        <v>26.513899999999978</v>
      </c>
      <c r="O63" s="160">
        <v>1.7934108573563523</v>
      </c>
      <c r="P63" s="160">
        <v>19.57218999938965</v>
      </c>
      <c r="Q63" s="146">
        <v>46.15631006097798</v>
      </c>
    </row>
    <row r="64" spans="1:17" s="130" customFormat="1" ht="10.7" customHeight="1" x14ac:dyDescent="0.2">
      <c r="A64" s="184"/>
      <c r="B64" s="158" t="s">
        <v>92</v>
      </c>
      <c r="C64" s="159">
        <v>2086.665386816715</v>
      </c>
      <c r="D64" s="160">
        <v>1320.8927068294829</v>
      </c>
      <c r="E64" s="160">
        <v>0</v>
      </c>
      <c r="F64" s="160">
        <v>-765.7726799872321</v>
      </c>
      <c r="G64" s="161">
        <v>1320.8927068294829</v>
      </c>
      <c r="H64" s="160">
        <v>799.42040000000009</v>
      </c>
      <c r="I64" s="162">
        <v>60.521221433558807</v>
      </c>
      <c r="J64" s="161">
        <v>521.47230682948282</v>
      </c>
      <c r="K64" s="160">
        <v>61.144999999999982</v>
      </c>
      <c r="L64" s="160">
        <v>29.11889999999994</v>
      </c>
      <c r="M64" s="160">
        <v>92.560600000000022</v>
      </c>
      <c r="N64" s="160">
        <v>29.398200000000088</v>
      </c>
      <c r="O64" s="160">
        <v>2.2256311847284027</v>
      </c>
      <c r="P64" s="160">
        <v>53.055675000000008</v>
      </c>
      <c r="Q64" s="146">
        <v>7.8287752786008795</v>
      </c>
    </row>
    <row r="65" spans="1:20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94</v>
      </c>
      <c r="C66" s="159">
        <v>279.88130300590592</v>
      </c>
      <c r="D66" s="160">
        <v>615.63048350849772</v>
      </c>
      <c r="E66" s="160">
        <v>0</v>
      </c>
      <c r="F66" s="160">
        <v>35.749180502591798</v>
      </c>
      <c r="G66" s="161">
        <v>315.63048350849772</v>
      </c>
      <c r="H66" s="160">
        <v>37.346100000000007</v>
      </c>
      <c r="I66" s="162">
        <v>11.832222155752119</v>
      </c>
      <c r="J66" s="161">
        <v>278.28438350849774</v>
      </c>
      <c r="K66" s="160">
        <v>2.8396000000000043</v>
      </c>
      <c r="L66" s="160">
        <v>0</v>
      </c>
      <c r="M66" s="160">
        <v>2.3053000000000026</v>
      </c>
      <c r="N66" s="160">
        <v>-2.7999999999999972</v>
      </c>
      <c r="O66" s="160">
        <v>-0.45481828385799028</v>
      </c>
      <c r="P66" s="160">
        <v>0.58622500000000244</v>
      </c>
      <c r="Q66" s="146" t="s">
        <v>237</v>
      </c>
    </row>
    <row r="67" spans="1:20" ht="10.7" customHeight="1" x14ac:dyDescent="0.2">
      <c r="A67" s="122"/>
      <c r="B67" s="158" t="s">
        <v>95</v>
      </c>
      <c r="C67" s="159">
        <v>288.04690891323213</v>
      </c>
      <c r="D67" s="160">
        <v>665.55704743474212</v>
      </c>
      <c r="E67" s="160">
        <v>0</v>
      </c>
      <c r="F67" s="160">
        <v>377.51013852150999</v>
      </c>
      <c r="G67" s="161">
        <v>665.55704743474212</v>
      </c>
      <c r="H67" s="160">
        <v>526.22080000000005</v>
      </c>
      <c r="I67" s="162">
        <v>79.06471759681817</v>
      </c>
      <c r="J67" s="161">
        <v>139.33624743474206</v>
      </c>
      <c r="K67" s="160">
        <v>47.715299999999957</v>
      </c>
      <c r="L67" s="160">
        <v>54.159199999999998</v>
      </c>
      <c r="M67" s="160">
        <v>57.994999999999948</v>
      </c>
      <c r="N67" s="160">
        <v>2.7193000000000893</v>
      </c>
      <c r="O67" s="160">
        <v>0.40857504408992329</v>
      </c>
      <c r="P67" s="160">
        <v>40.647199999999998</v>
      </c>
      <c r="Q67" s="146">
        <v>1.4279420829661591</v>
      </c>
    </row>
    <row r="68" spans="1:20" ht="10.7" customHeight="1" x14ac:dyDescent="0.2">
      <c r="A68" s="122"/>
      <c r="B68" s="158" t="s">
        <v>96</v>
      </c>
      <c r="C68" s="159">
        <v>292.05770471503519</v>
      </c>
      <c r="D68" s="160">
        <v>104.95770471503519</v>
      </c>
      <c r="E68" s="160">
        <v>0</v>
      </c>
      <c r="F68" s="160">
        <v>-187.1</v>
      </c>
      <c r="G68" s="161">
        <v>104.95770471503519</v>
      </c>
      <c r="H68" s="160">
        <v>1.7817000000000001</v>
      </c>
      <c r="I68" s="162">
        <v>1.697540933119102</v>
      </c>
      <c r="J68" s="161">
        <v>103.17600471503519</v>
      </c>
      <c r="K68" s="160">
        <v>0</v>
      </c>
      <c r="L68" s="160">
        <v>0.52429999999999999</v>
      </c>
      <c r="M68" s="160">
        <v>0.50309999999999999</v>
      </c>
      <c r="N68" s="160">
        <v>0.33180000000000009</v>
      </c>
      <c r="O68" s="160">
        <v>0.31612733996122699</v>
      </c>
      <c r="P68" s="160">
        <v>0.33980000000000005</v>
      </c>
      <c r="Q68" s="146" t="s">
        <v>237</v>
      </c>
    </row>
    <row r="69" spans="1:20" ht="10.7" customHeight="1" x14ac:dyDescent="0.2">
      <c r="A69" s="122"/>
      <c r="B69" s="158" t="s">
        <v>97</v>
      </c>
      <c r="C69" s="159">
        <v>1142.8904862471277</v>
      </c>
      <c r="D69" s="160">
        <v>1244.5243472102588</v>
      </c>
      <c r="E69" s="160">
        <v>11</v>
      </c>
      <c r="F69" s="160">
        <v>101.63386096313116</v>
      </c>
      <c r="G69" s="161">
        <v>1244.5243472102588</v>
      </c>
      <c r="H69" s="160">
        <v>812.01659999999993</v>
      </c>
      <c r="I69" s="162">
        <v>65.247144567338225</v>
      </c>
      <c r="J69" s="161">
        <v>432.50774721025891</v>
      </c>
      <c r="K69" s="160">
        <v>61.644499999999994</v>
      </c>
      <c r="L69" s="160">
        <v>51.617500000000064</v>
      </c>
      <c r="M69" s="160">
        <v>95.024199999999951</v>
      </c>
      <c r="N69" s="160">
        <v>-5.6000000000000227</v>
      </c>
      <c r="O69" s="160">
        <v>-0.44997110844420618</v>
      </c>
      <c r="P69" s="160">
        <v>50.671549999999996</v>
      </c>
      <c r="Q69" s="146">
        <v>6.5355144496321689</v>
      </c>
    </row>
    <row r="70" spans="1:20" ht="10.7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7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0.91520000000000001</v>
      </c>
      <c r="I71" s="162">
        <v>3.3201078700967588</v>
      </c>
      <c r="J71" s="161">
        <v>26.650169434015652</v>
      </c>
      <c r="K71" s="160">
        <v>0</v>
      </c>
      <c r="L71" s="160">
        <v>0.1409999999999999</v>
      </c>
      <c r="M71" s="160">
        <v>0</v>
      </c>
      <c r="N71" s="160">
        <v>1.0500000000000065E-2</v>
      </c>
      <c r="O71" s="160">
        <v>3.8091272548094607E-2</v>
      </c>
      <c r="P71" s="160">
        <v>3.7874999999999992E-2</v>
      </c>
      <c r="Q71" s="146" t="s">
        <v>237</v>
      </c>
    </row>
    <row r="72" spans="1:20" ht="10.7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1.3436999999999999</v>
      </c>
      <c r="I72" s="162">
        <v>7.7059053923179244</v>
      </c>
      <c r="J72" s="161">
        <v>16.093576109560658</v>
      </c>
      <c r="K72" s="160">
        <v>0</v>
      </c>
      <c r="L72" s="160">
        <v>0.17880000000000001</v>
      </c>
      <c r="M72" s="160">
        <v>0.9919</v>
      </c>
      <c r="N72" s="160">
        <v>0.17089999999999983</v>
      </c>
      <c r="O72" s="160">
        <v>0.98008426847297181</v>
      </c>
      <c r="P72" s="160">
        <v>0.33539999999999998</v>
      </c>
      <c r="Q72" s="146">
        <v>45.983232288493319</v>
      </c>
    </row>
    <row r="73" spans="1:20" ht="10.7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7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7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0.27210000000000001</v>
      </c>
      <c r="I75" s="162">
        <v>5.2527610211087179</v>
      </c>
      <c r="J75" s="161">
        <v>4.9080328654880807</v>
      </c>
      <c r="K75" s="160">
        <v>6.5199999999999994E-2</v>
      </c>
      <c r="L75" s="160">
        <v>2.6800000000000018E-2</v>
      </c>
      <c r="M75" s="160">
        <v>0.10519999999999996</v>
      </c>
      <c r="N75" s="160">
        <v>1.3800000000000034E-2</v>
      </c>
      <c r="O75" s="160">
        <v>0.26640243326461038</v>
      </c>
      <c r="P75" s="160">
        <v>5.2750000000000005E-2</v>
      </c>
      <c r="Q75" s="146" t="s">
        <v>237</v>
      </c>
    </row>
    <row r="76" spans="1:20" ht="10.7" customHeight="1" x14ac:dyDescent="0.2">
      <c r="A76" s="122"/>
      <c r="B76" s="165" t="s">
        <v>105</v>
      </c>
      <c r="C76" s="169">
        <v>22001.784467520432</v>
      </c>
      <c r="D76" s="160">
        <v>22704.704967520429</v>
      </c>
      <c r="E76" s="160">
        <v>0</v>
      </c>
      <c r="F76" s="160">
        <v>234.1205000000009</v>
      </c>
      <c r="G76" s="161">
        <v>22704.704967520429</v>
      </c>
      <c r="H76" s="160">
        <v>10722.015999998475</v>
      </c>
      <c r="I76" s="162">
        <v>47.223762719385924</v>
      </c>
      <c r="J76" s="161">
        <v>2736.284100177887</v>
      </c>
      <c r="K76" s="160">
        <v>351.58410000000003</v>
      </c>
      <c r="L76" s="160">
        <v>366.89530000000195</v>
      </c>
      <c r="M76" s="160">
        <v>433.00205999755781</v>
      </c>
      <c r="N76" s="160">
        <v>394.72980000152529</v>
      </c>
      <c r="O76" s="160">
        <v>1.7385374554137338</v>
      </c>
      <c r="P76" s="160">
        <v>386.55281499977127</v>
      </c>
      <c r="Q76" s="146">
        <v>5.0786810857385847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0.97910000000000008</v>
      </c>
      <c r="I79" s="162">
        <v>74.255074777962292</v>
      </c>
      <c r="J79" s="161">
        <v>0.33946307858783697</v>
      </c>
      <c r="K79" s="160">
        <v>0</v>
      </c>
      <c r="L79" s="160">
        <v>0</v>
      </c>
      <c r="M79" s="160">
        <v>5.0000000000000017E-2</v>
      </c>
      <c r="N79" s="160">
        <v>0.1079</v>
      </c>
      <c r="O79" s="160">
        <v>8.1831504121561949</v>
      </c>
      <c r="P79" s="160">
        <v>3.9475000000000003E-2</v>
      </c>
      <c r="Q79" s="146">
        <v>6.5994446760693339</v>
      </c>
    </row>
    <row r="80" spans="1:20" ht="10.7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6.2854000000000001</v>
      </c>
      <c r="I80" s="162">
        <v>8.8706630009423169</v>
      </c>
      <c r="J80" s="161">
        <v>64.57063409048807</v>
      </c>
      <c r="K80" s="160">
        <v>0.54139999999999988</v>
      </c>
      <c r="L80" s="160">
        <v>1.1470999999999998</v>
      </c>
      <c r="M80" s="160">
        <v>0.5228000000000006</v>
      </c>
      <c r="N80" s="160">
        <v>5.3600000000000092E-2</v>
      </c>
      <c r="O80" s="160">
        <v>7.5646344998012705E-2</v>
      </c>
      <c r="P80" s="160">
        <v>0.5662250000000002</v>
      </c>
      <c r="Q80" s="146" t="s">
        <v>237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22107.043000000001</v>
      </c>
      <c r="D83" s="173">
        <v>22776.863499999999</v>
      </c>
      <c r="E83" s="174">
        <v>0</v>
      </c>
      <c r="F83" s="177">
        <v>201.02050000000091</v>
      </c>
      <c r="G83" s="185">
        <v>22776.863499999999</v>
      </c>
      <c r="H83" s="177">
        <v>10729.280499998475</v>
      </c>
      <c r="I83" s="176">
        <v>47.106049083529328</v>
      </c>
      <c r="J83" s="185">
        <v>12047.583000001525</v>
      </c>
      <c r="K83" s="177">
        <v>352.1255000000001</v>
      </c>
      <c r="L83" s="177">
        <v>368.04240000000209</v>
      </c>
      <c r="M83" s="177">
        <v>433.57485999755954</v>
      </c>
      <c r="N83" s="177">
        <v>394.89130000152363</v>
      </c>
      <c r="O83" s="177">
        <v>1.7337387125383776</v>
      </c>
      <c r="P83" s="186">
        <v>387.15851499977134</v>
      </c>
      <c r="Q83" s="153">
        <v>29.1179595262386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236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43656</v>
      </c>
      <c r="L94" s="151">
        <v>43663</v>
      </c>
      <c r="M94" s="151">
        <v>43670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3156.2732933042671</v>
      </c>
      <c r="D97" s="160">
        <v>3063.373293304267</v>
      </c>
      <c r="E97" s="160">
        <v>28.5</v>
      </c>
      <c r="F97" s="160">
        <v>-92.900000000000091</v>
      </c>
      <c r="G97" s="161">
        <v>3063.373293304267</v>
      </c>
      <c r="H97" s="160">
        <v>1564.1559</v>
      </c>
      <c r="I97" s="162">
        <v>51.05991827436884</v>
      </c>
      <c r="J97" s="161">
        <v>1499.217393304267</v>
      </c>
      <c r="K97" s="160">
        <v>24.356999999999971</v>
      </c>
      <c r="L97" s="160">
        <v>34.230999999999995</v>
      </c>
      <c r="M97" s="160">
        <v>23.01299999999992</v>
      </c>
      <c r="N97" s="160">
        <v>69.012900000000172</v>
      </c>
      <c r="O97" s="160">
        <v>2.2528400358795424</v>
      </c>
      <c r="P97" s="160">
        <v>37.653475000000014</v>
      </c>
      <c r="Q97" s="146">
        <v>37.816176151185687</v>
      </c>
    </row>
    <row r="98" spans="1:17" s="130" customFormat="1" ht="10.7" customHeight="1" x14ac:dyDescent="0.2">
      <c r="A98" s="122"/>
      <c r="B98" s="158" t="s">
        <v>81</v>
      </c>
      <c r="C98" s="159">
        <v>616.14027299566703</v>
      </c>
      <c r="D98" s="160">
        <v>904.24027299566706</v>
      </c>
      <c r="E98" s="160">
        <v>80</v>
      </c>
      <c r="F98" s="160">
        <v>288.10000000000002</v>
      </c>
      <c r="G98" s="161">
        <v>904.24027299566706</v>
      </c>
      <c r="H98" s="160">
        <v>545.07600000000002</v>
      </c>
      <c r="I98" s="162">
        <v>60.279995956629101</v>
      </c>
      <c r="J98" s="161">
        <v>359.16427299566703</v>
      </c>
      <c r="K98" s="160">
        <v>5.5230000000000246</v>
      </c>
      <c r="L98" s="160">
        <v>3.5189999999999486</v>
      </c>
      <c r="M98" s="160">
        <v>13.634000000000071</v>
      </c>
      <c r="N98" s="160">
        <v>22.553999999999974</v>
      </c>
      <c r="O98" s="160">
        <v>2.4942485613122045</v>
      </c>
      <c r="P98" s="160">
        <v>11.307500000000005</v>
      </c>
      <c r="Q98" s="146">
        <v>29.763367056879673</v>
      </c>
    </row>
    <row r="99" spans="1:17" s="130" customFormat="1" ht="10.7" customHeight="1" x14ac:dyDescent="0.2">
      <c r="A99" s="122"/>
      <c r="B99" s="158" t="s">
        <v>82</v>
      </c>
      <c r="C99" s="159">
        <v>1282.6706526279929</v>
      </c>
      <c r="D99" s="160">
        <v>1624.7706526279928</v>
      </c>
      <c r="E99" s="160">
        <v>15</v>
      </c>
      <c r="F99" s="160">
        <v>342.09999999999991</v>
      </c>
      <c r="G99" s="161">
        <v>1624.7706526279928</v>
      </c>
      <c r="H99" s="160">
        <v>907.46690248699997</v>
      </c>
      <c r="I99" s="162">
        <v>55.851999851130586</v>
      </c>
      <c r="J99" s="161">
        <v>717.30375014099286</v>
      </c>
      <c r="K99" s="160">
        <v>7.5810000000000173</v>
      </c>
      <c r="L99" s="160">
        <v>6.2009999999999081</v>
      </c>
      <c r="M99" s="160">
        <v>38.75</v>
      </c>
      <c r="N99" s="160">
        <v>12.604000000000042</v>
      </c>
      <c r="O99" s="160">
        <v>0.77574025476233488</v>
      </c>
      <c r="P99" s="160">
        <v>16.283999999999992</v>
      </c>
      <c r="Q99" s="146">
        <v>42.049603914332671</v>
      </c>
    </row>
    <row r="100" spans="1:17" s="130" customFormat="1" ht="10.7" customHeight="1" x14ac:dyDescent="0.2">
      <c r="A100" s="122"/>
      <c r="B100" s="158" t="s">
        <v>83</v>
      </c>
      <c r="C100" s="159">
        <v>2280.1083664763119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1591.443</v>
      </c>
      <c r="I100" s="162">
        <v>64.407204313671443</v>
      </c>
      <c r="J100" s="161">
        <v>879.46536647631206</v>
      </c>
      <c r="K100" s="160">
        <v>22.008000000000038</v>
      </c>
      <c r="L100" s="160">
        <v>23.926999999999907</v>
      </c>
      <c r="M100" s="160">
        <v>15.658000000000129</v>
      </c>
      <c r="N100" s="160">
        <v>18.19399999999996</v>
      </c>
      <c r="O100" s="160">
        <v>0.7363283983673532</v>
      </c>
      <c r="P100" s="160">
        <v>19.946750000000009</v>
      </c>
      <c r="Q100" s="146">
        <v>42.090659705280892</v>
      </c>
    </row>
    <row r="101" spans="1:17" s="130" customFormat="1" ht="10.7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101.30779999999999</v>
      </c>
      <c r="I101" s="162">
        <v>62.373814133290338</v>
      </c>
      <c r="J101" s="161">
        <v>61.112602548270161</v>
      </c>
      <c r="K101" s="160">
        <v>0.89900000000000091</v>
      </c>
      <c r="L101" s="160">
        <v>0.23499999999999943</v>
      </c>
      <c r="M101" s="160">
        <v>1.6599999999999966</v>
      </c>
      <c r="N101" s="160">
        <v>1.7669999999999959</v>
      </c>
      <c r="O101" s="160">
        <v>1.0879175105324939</v>
      </c>
      <c r="P101" s="160">
        <v>1.1402499999999982</v>
      </c>
      <c r="Q101" s="146" t="s">
        <v>237</v>
      </c>
    </row>
    <row r="102" spans="1:17" s="130" customFormat="1" ht="10.7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-76.2</v>
      </c>
      <c r="F102" s="160">
        <v>-146.30000000000001</v>
      </c>
      <c r="G102" s="161">
        <v>24.320150511393223</v>
      </c>
      <c r="H102" s="160">
        <v>5.1843000000000004</v>
      </c>
      <c r="I102" s="162">
        <v>21.316891100535418</v>
      </c>
      <c r="J102" s="161">
        <v>19.135850511393222</v>
      </c>
      <c r="K102" s="160">
        <v>-0.43299999999999983</v>
      </c>
      <c r="L102" s="160">
        <v>0</v>
      </c>
      <c r="M102" s="160">
        <v>0</v>
      </c>
      <c r="N102" s="160">
        <v>0</v>
      </c>
      <c r="O102" s="160">
        <v>0</v>
      </c>
      <c r="P102" s="160">
        <v>-0.10824999999999996</v>
      </c>
      <c r="Q102" s="146" t="s">
        <v>237</v>
      </c>
    </row>
    <row r="103" spans="1:17" s="130" customFormat="1" ht="10.7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9.754999999999999</v>
      </c>
      <c r="I103" s="162">
        <v>4.5564395775042845</v>
      </c>
      <c r="J103" s="161">
        <v>204.33760090184583</v>
      </c>
      <c r="K103" s="160">
        <v>0</v>
      </c>
      <c r="L103" s="160">
        <v>0</v>
      </c>
      <c r="M103" s="160">
        <v>3.8999999999999702E-2</v>
      </c>
      <c r="N103" s="160">
        <v>0</v>
      </c>
      <c r="O103" s="160">
        <v>0</v>
      </c>
      <c r="P103" s="160">
        <v>9.7499999999999254E-3</v>
      </c>
      <c r="Q103" s="146" t="s">
        <v>237</v>
      </c>
    </row>
    <row r="104" spans="1:17" s="130" customFormat="1" ht="10.7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66.486500000000007</v>
      </c>
      <c r="I104" s="162">
        <v>46.844230552759768</v>
      </c>
      <c r="J104" s="161">
        <v>75.444532307420474</v>
      </c>
      <c r="K104" s="160">
        <v>1.8000000000000682E-2</v>
      </c>
      <c r="L104" s="160">
        <v>4.7349999999999994</v>
      </c>
      <c r="M104" s="160">
        <v>1.4519999999999982</v>
      </c>
      <c r="N104" s="160">
        <v>2.5430000000000064</v>
      </c>
      <c r="O104" s="160">
        <v>1.7917152849927187</v>
      </c>
      <c r="P104" s="160">
        <v>2.1870000000000012</v>
      </c>
      <c r="Q104" s="146">
        <v>32.496814040887259</v>
      </c>
    </row>
    <row r="105" spans="1:17" s="130" customFormat="1" ht="10.7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7" customHeight="1" x14ac:dyDescent="0.2">
      <c r="A106" s="122"/>
      <c r="B106" s="158" t="s">
        <v>89</v>
      </c>
      <c r="C106" s="159">
        <v>436.91749136057706</v>
      </c>
      <c r="D106" s="160">
        <v>194.71749136057704</v>
      </c>
      <c r="E106" s="160">
        <v>0</v>
      </c>
      <c r="F106" s="160">
        <v>-242.20000000000002</v>
      </c>
      <c r="G106" s="161">
        <v>194.71749136057704</v>
      </c>
      <c r="H106" s="160">
        <v>86.864000000000004</v>
      </c>
      <c r="I106" s="162">
        <v>44.610270701950242</v>
      </c>
      <c r="J106" s="161">
        <v>107.85349136057704</v>
      </c>
      <c r="K106" s="160">
        <v>3.6749999999999972</v>
      </c>
      <c r="L106" s="160">
        <v>3.0240000000000009</v>
      </c>
      <c r="M106" s="160">
        <v>1.9759999999999991</v>
      </c>
      <c r="N106" s="160">
        <v>2.0900000000000034</v>
      </c>
      <c r="O106" s="160">
        <v>1.0733499006156308</v>
      </c>
      <c r="P106" s="160">
        <v>2.6912500000000001</v>
      </c>
      <c r="Q106" s="146">
        <v>38.075612210154027</v>
      </c>
    </row>
    <row r="107" spans="1:17" s="130" customFormat="1" ht="10.7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7.8930975130000007</v>
      </c>
      <c r="I107" s="134"/>
      <c r="J107" s="161">
        <v>12.106902486999999</v>
      </c>
      <c r="K107" s="134"/>
      <c r="Q107" s="146">
        <v>41.192484833446784</v>
      </c>
    </row>
    <row r="108" spans="1:17" s="130" customFormat="1" ht="10.7" customHeight="1" x14ac:dyDescent="0.2">
      <c r="A108" s="122"/>
      <c r="B108" s="165" t="s">
        <v>90</v>
      </c>
      <c r="C108" s="159">
        <v>8389.1743002116764</v>
      </c>
      <c r="D108" s="160">
        <v>8800.9743002116775</v>
      </c>
      <c r="E108" s="160">
        <v>47.3</v>
      </c>
      <c r="F108" s="160">
        <v>431.79999999999995</v>
      </c>
      <c r="G108" s="161">
        <v>8820.9743002116775</v>
      </c>
      <c r="H108" s="160">
        <v>4885.6324999999988</v>
      </c>
      <c r="I108" s="162">
        <v>55.386540462800781</v>
      </c>
      <c r="J108" s="161">
        <v>3935.3418002116746</v>
      </c>
      <c r="K108" s="160">
        <v>63.62800000000005</v>
      </c>
      <c r="L108" s="160">
        <v>75.871999999999758</v>
      </c>
      <c r="M108" s="160">
        <v>96.182000000000116</v>
      </c>
      <c r="N108" s="160">
        <v>128.76490000000015</v>
      </c>
      <c r="O108" s="160">
        <v>1.463075514229182</v>
      </c>
      <c r="P108" s="166">
        <v>91.111725000000007</v>
      </c>
      <c r="Q108" s="146"/>
    </row>
    <row r="109" spans="1:17" s="130" customFormat="1" ht="10.7" customHeight="1" x14ac:dyDescent="0.2">
      <c r="A109" s="122"/>
      <c r="B109" s="158" t="s">
        <v>91</v>
      </c>
      <c r="C109" s="159">
        <v>762.97663056065744</v>
      </c>
      <c r="D109" s="160">
        <v>767.97663056065744</v>
      </c>
      <c r="E109" s="160">
        <v>0</v>
      </c>
      <c r="F109" s="160">
        <v>5</v>
      </c>
      <c r="G109" s="161">
        <v>767.97663056065744</v>
      </c>
      <c r="H109" s="160">
        <v>393.38014000320396</v>
      </c>
      <c r="I109" s="162">
        <v>51.222931056641507</v>
      </c>
      <c r="J109" s="161">
        <v>374.59649055745348</v>
      </c>
      <c r="K109" s="160">
        <v>21.115700000000004</v>
      </c>
      <c r="L109" s="160">
        <v>27.461700000000121</v>
      </c>
      <c r="M109" s="160">
        <v>25.663799999999583</v>
      </c>
      <c r="N109" s="160">
        <v>10.355899999999963</v>
      </c>
      <c r="O109" s="160">
        <v>1.3484655115663728</v>
      </c>
      <c r="P109" s="160">
        <v>21.149274999999918</v>
      </c>
      <c r="Q109" s="146">
        <v>15.71202514305833</v>
      </c>
    </row>
    <row r="110" spans="1:17" s="130" customFormat="1" ht="10.7" customHeight="1" x14ac:dyDescent="0.2">
      <c r="A110" s="122"/>
      <c r="B110" s="158" t="s">
        <v>92</v>
      </c>
      <c r="C110" s="159">
        <v>1151.5097836057278</v>
      </c>
      <c r="D110" s="160">
        <v>757.2087369885196</v>
      </c>
      <c r="E110" s="160">
        <v>-72.299999999999955</v>
      </c>
      <c r="F110" s="160">
        <v>-394.30104661720816</v>
      </c>
      <c r="G110" s="161">
        <v>757.2087369885196</v>
      </c>
      <c r="H110" s="160">
        <v>523.13279999999997</v>
      </c>
      <c r="I110" s="162">
        <v>69.086999983721981</v>
      </c>
      <c r="J110" s="161">
        <v>234.07593698851963</v>
      </c>
      <c r="K110" s="160">
        <v>20.328000000000031</v>
      </c>
      <c r="L110" s="160">
        <v>10.655300000000068</v>
      </c>
      <c r="M110" s="160">
        <v>34.975599999999986</v>
      </c>
      <c r="N110" s="160">
        <v>18.908199999999965</v>
      </c>
      <c r="O110" s="160">
        <v>2.4970921591844548</v>
      </c>
      <c r="P110" s="160">
        <v>21.216775000000013</v>
      </c>
      <c r="Q110" s="146">
        <v>9.0325879870300501</v>
      </c>
    </row>
    <row r="111" spans="1:17" s="130" customFormat="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94</v>
      </c>
      <c r="C112" s="159">
        <v>27.570983794422965</v>
      </c>
      <c r="D112" s="160">
        <v>57.772617959075205</v>
      </c>
      <c r="E112" s="160">
        <v>0</v>
      </c>
      <c r="F112" s="160">
        <v>30.201634164652241</v>
      </c>
      <c r="G112" s="161">
        <v>57.772617959075205</v>
      </c>
      <c r="H112" s="160">
        <v>12.418100000000001</v>
      </c>
      <c r="I112" s="162">
        <v>21.494784966810226</v>
      </c>
      <c r="J112" s="161">
        <v>45.354517959075203</v>
      </c>
      <c r="K112" s="160">
        <v>0.25600000000000023</v>
      </c>
      <c r="L112" s="160">
        <v>0</v>
      </c>
      <c r="M112" s="160">
        <v>0.13920000000000066</v>
      </c>
      <c r="N112" s="160">
        <v>-1</v>
      </c>
      <c r="O112" s="160">
        <v>-1.7309238101489135</v>
      </c>
      <c r="P112" s="160">
        <v>-0.15119999999999978</v>
      </c>
      <c r="Q112" s="146" t="s">
        <v>237</v>
      </c>
    </row>
    <row r="113" spans="1:17" s="130" customFormat="1" ht="10.7" customHeight="1" x14ac:dyDescent="0.2">
      <c r="A113" s="122"/>
      <c r="B113" s="158" t="s">
        <v>95</v>
      </c>
      <c r="C113" s="159">
        <v>158.80049462525349</v>
      </c>
      <c r="D113" s="160">
        <v>341.44676240927015</v>
      </c>
      <c r="E113" s="160">
        <v>75</v>
      </c>
      <c r="F113" s="160">
        <v>182.64626778401666</v>
      </c>
      <c r="G113" s="161">
        <v>341.44676240927015</v>
      </c>
      <c r="H113" s="160">
        <v>274.08639999999997</v>
      </c>
      <c r="I113" s="162">
        <v>80.272074646726423</v>
      </c>
      <c r="J113" s="161">
        <v>67.360362409270181</v>
      </c>
      <c r="K113" s="160">
        <v>3.9377000000000066</v>
      </c>
      <c r="L113" s="160">
        <v>6.6554999999999609</v>
      </c>
      <c r="M113" s="160">
        <v>11.383700000000033</v>
      </c>
      <c r="N113" s="160">
        <v>-5.4677000000000362</v>
      </c>
      <c r="O113" s="160">
        <v>-1.6013330925792344</v>
      </c>
      <c r="P113" s="160">
        <v>4.1272999999999911</v>
      </c>
      <c r="Q113" s="146">
        <v>14.320684808293638</v>
      </c>
    </row>
    <row r="114" spans="1:17" s="130" customFormat="1" ht="10.7" customHeight="1" x14ac:dyDescent="0.2">
      <c r="A114" s="122"/>
      <c r="B114" s="158" t="s">
        <v>96</v>
      </c>
      <c r="C114" s="159">
        <v>177.09008847048119</v>
      </c>
      <c r="D114" s="160">
        <v>98.090088470481192</v>
      </c>
      <c r="E114" s="160">
        <v>0</v>
      </c>
      <c r="F114" s="160">
        <v>-79</v>
      </c>
      <c r="G114" s="161">
        <v>98.090088470481192</v>
      </c>
      <c r="H114" s="160">
        <v>8.1600000000000006E-2</v>
      </c>
      <c r="I114" s="162">
        <v>8.3188833114934288E-2</v>
      </c>
      <c r="J114" s="161">
        <v>98.008488470481197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7" customHeight="1" x14ac:dyDescent="0.2">
      <c r="A115" s="122"/>
      <c r="B115" s="158" t="s">
        <v>97</v>
      </c>
      <c r="C115" s="159">
        <v>511.9104169638519</v>
      </c>
      <c r="D115" s="160">
        <v>472.56356163239116</v>
      </c>
      <c r="E115" s="160">
        <v>-50</v>
      </c>
      <c r="F115" s="160">
        <v>-39.346855331460745</v>
      </c>
      <c r="G115" s="161">
        <v>472.56356163239116</v>
      </c>
      <c r="H115" s="160">
        <v>434.82619999999997</v>
      </c>
      <c r="I115" s="162">
        <v>92.014331045323544</v>
      </c>
      <c r="J115" s="161">
        <v>37.737361632391185</v>
      </c>
      <c r="K115" s="160">
        <v>10.972399999999993</v>
      </c>
      <c r="L115" s="160">
        <v>5.3949000000000069</v>
      </c>
      <c r="M115" s="160">
        <v>21.110099999999989</v>
      </c>
      <c r="N115" s="160">
        <v>-2</v>
      </c>
      <c r="O115" s="160">
        <v>-0.42322349042133872</v>
      </c>
      <c r="P115" s="160">
        <v>8.8693499999999972</v>
      </c>
      <c r="Q115" s="146">
        <v>2.2548057785960864</v>
      </c>
    </row>
    <row r="116" spans="1:17" s="130" customFormat="1" ht="10.7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7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1.1524999999999999</v>
      </c>
      <c r="I117" s="162">
        <v>3.3387132922207354</v>
      </c>
      <c r="J117" s="161">
        <v>33.366786297668824</v>
      </c>
      <c r="K117" s="160">
        <v>0</v>
      </c>
      <c r="L117" s="160">
        <v>2.0000000000000018E-3</v>
      </c>
      <c r="M117" s="160">
        <v>9.9999999999988987E-4</v>
      </c>
      <c r="N117" s="160">
        <v>0</v>
      </c>
      <c r="O117" s="160">
        <v>0</v>
      </c>
      <c r="P117" s="160">
        <v>7.4999999999997291E-4</v>
      </c>
      <c r="Q117" s="146" t="s">
        <v>237</v>
      </c>
    </row>
    <row r="118" spans="1:17" s="130" customFormat="1" ht="10.7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17.089700000000001</v>
      </c>
      <c r="I118" s="162">
        <v>34.500632640530249</v>
      </c>
      <c r="J118" s="161">
        <v>32.444753985413485</v>
      </c>
      <c r="K118" s="160">
        <v>0</v>
      </c>
      <c r="L118" s="160">
        <v>0</v>
      </c>
      <c r="M118" s="160">
        <v>0</v>
      </c>
      <c r="N118" s="160">
        <v>3.4999999999989484E-3</v>
      </c>
      <c r="O118" s="160">
        <v>7.0657889981579304E-3</v>
      </c>
      <c r="P118" s="160">
        <v>8.749999999997371E-4</v>
      </c>
      <c r="Q118" s="146" t="s">
        <v>237</v>
      </c>
    </row>
    <row r="119" spans="1:17" s="130" customFormat="1" ht="10.7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7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7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</row>
    <row r="122" spans="1:17" s="130" customFormat="1" ht="10.7" customHeight="1" x14ac:dyDescent="0.2">
      <c r="A122" s="122"/>
      <c r="B122" s="165" t="s">
        <v>105</v>
      </c>
      <c r="C122" s="169">
        <v>11297.072773344955</v>
      </c>
      <c r="D122" s="160">
        <v>11429.072773344955</v>
      </c>
      <c r="E122" s="160">
        <v>0</v>
      </c>
      <c r="F122" s="160">
        <v>152</v>
      </c>
      <c r="G122" s="161">
        <v>11449.072773344957</v>
      </c>
      <c r="H122" s="160">
        <v>6545.2951400032025</v>
      </c>
      <c r="I122" s="162">
        <v>57.168779250329905</v>
      </c>
      <c r="J122" s="161">
        <v>4903.7776333417542</v>
      </c>
      <c r="K122" s="160">
        <v>120.23779999999988</v>
      </c>
      <c r="L122" s="160">
        <v>126.04140000000189</v>
      </c>
      <c r="M122" s="160">
        <v>189.45539999999892</v>
      </c>
      <c r="N122" s="160">
        <v>149.56480000000101</v>
      </c>
      <c r="O122" s="160">
        <v>1.3086345932525529</v>
      </c>
      <c r="P122" s="160">
        <v>146.32485000000042</v>
      </c>
      <c r="Q122" s="146">
        <v>31.512951719012456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7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10.359</v>
      </c>
      <c r="I125" s="162">
        <v>43.403035462496049</v>
      </c>
      <c r="J125" s="161">
        <v>13.50799430032046</v>
      </c>
      <c r="K125" s="160">
        <v>0.15000000000000036</v>
      </c>
      <c r="L125" s="160">
        <v>5.1600000000000534E-2</v>
      </c>
      <c r="M125" s="160">
        <v>0</v>
      </c>
      <c r="N125" s="160">
        <v>1.1800000000000004</v>
      </c>
      <c r="O125" s="160">
        <v>4.9440662077174773</v>
      </c>
      <c r="P125" s="160">
        <v>0.34540000000000032</v>
      </c>
      <c r="Q125" s="146">
        <v>37.108263753099152</v>
      </c>
    </row>
    <row r="126" spans="1:17" s="130" customFormat="1" ht="10.7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21.4801</v>
      </c>
      <c r="I126" s="162">
        <v>11.02266422428862</v>
      </c>
      <c r="J126" s="161">
        <v>173.39202495022985</v>
      </c>
      <c r="K126" s="160">
        <v>1.0352999999999994</v>
      </c>
      <c r="L126" s="160">
        <v>0.23700000000000088</v>
      </c>
      <c r="M126" s="160">
        <v>2.4987999999999992</v>
      </c>
      <c r="N126" s="160">
        <v>1.6205000000000018</v>
      </c>
      <c r="O126" s="160">
        <v>0.83157095988658003</v>
      </c>
      <c r="P126" s="160">
        <v>1.3479000000000003</v>
      </c>
      <c r="Q126" s="146" t="s">
        <v>237</v>
      </c>
    </row>
    <row r="127" spans="1:17" s="130" customFormat="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111</v>
      </c>
      <c r="C129" s="173">
        <v>11510.772000000001</v>
      </c>
      <c r="D129" s="173">
        <v>11647.972</v>
      </c>
      <c r="E129" s="174">
        <v>0</v>
      </c>
      <c r="F129" s="177">
        <v>157.19999999999999</v>
      </c>
      <c r="G129" s="185">
        <v>11667.972000000002</v>
      </c>
      <c r="H129" s="177">
        <v>6577.1342400032026</v>
      </c>
      <c r="I129" s="176">
        <v>56.369129442573239</v>
      </c>
      <c r="J129" s="185">
        <v>5090.8377599967998</v>
      </c>
      <c r="K129" s="177">
        <v>121.42309999999998</v>
      </c>
      <c r="L129" s="177">
        <v>126.33000000000175</v>
      </c>
      <c r="M129" s="177">
        <v>191.95419999999922</v>
      </c>
      <c r="N129" s="177">
        <v>152.3653000000013</v>
      </c>
      <c r="O129" s="177">
        <v>1.3080843600929097</v>
      </c>
      <c r="P129" s="186">
        <v>148.01815000000056</v>
      </c>
      <c r="Q129" s="153">
        <v>32.393334601174118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43656</v>
      </c>
      <c r="L134" s="151">
        <v>43663</v>
      </c>
      <c r="M134" s="151">
        <v>43670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7" customHeight="1" x14ac:dyDescent="0.2">
      <c r="A137" s="184"/>
      <c r="B137" s="158" t="s">
        <v>80</v>
      </c>
      <c r="C137" s="159">
        <v>1346.4024948994368</v>
      </c>
      <c r="D137" s="160">
        <v>1913.4024948994365</v>
      </c>
      <c r="E137" s="160">
        <v>-28.700000000000045</v>
      </c>
      <c r="F137" s="160">
        <v>566.99999999999977</v>
      </c>
      <c r="G137" s="161">
        <v>1913.4024948994365</v>
      </c>
      <c r="H137" s="160">
        <v>866.55239999999992</v>
      </c>
      <c r="I137" s="162">
        <v>45.288558069197229</v>
      </c>
      <c r="J137" s="161">
        <v>1046.8500948994365</v>
      </c>
      <c r="K137" s="160">
        <v>17.491000000000099</v>
      </c>
      <c r="L137" s="160">
        <v>22.925999999999931</v>
      </c>
      <c r="M137" s="160">
        <v>17.649999999999977</v>
      </c>
      <c r="N137" s="160">
        <v>101.2940000000001</v>
      </c>
      <c r="O137" s="160">
        <v>5.2939201380796694</v>
      </c>
      <c r="P137" s="160">
        <v>39.840250000000026</v>
      </c>
      <c r="Q137" s="146">
        <v>24.276192917951967</v>
      </c>
    </row>
    <row r="138" spans="1:17" s="130" customFormat="1" ht="10.7" customHeight="1" x14ac:dyDescent="0.2">
      <c r="A138" s="184"/>
      <c r="B138" s="158" t="s">
        <v>81</v>
      </c>
      <c r="C138" s="159">
        <v>400.47048383099201</v>
      </c>
      <c r="D138" s="160">
        <v>622.97048383099207</v>
      </c>
      <c r="E138" s="160">
        <v>2</v>
      </c>
      <c r="F138" s="160">
        <v>222.50000000000006</v>
      </c>
      <c r="G138" s="161">
        <v>622.97048383099207</v>
      </c>
      <c r="H138" s="160">
        <v>439.541</v>
      </c>
      <c r="I138" s="162">
        <v>70.555670197569853</v>
      </c>
      <c r="J138" s="161">
        <v>183.42948383099207</v>
      </c>
      <c r="K138" s="160">
        <v>4.8009999999999877</v>
      </c>
      <c r="L138" s="160">
        <v>2.8659999999999854</v>
      </c>
      <c r="M138" s="160">
        <v>8.0080000000000382</v>
      </c>
      <c r="N138" s="160">
        <v>29.173999999999978</v>
      </c>
      <c r="O138" s="160">
        <v>4.6830469110820188</v>
      </c>
      <c r="P138" s="160">
        <v>11.212249999999997</v>
      </c>
      <c r="Q138" s="146">
        <v>14.359739020356496</v>
      </c>
    </row>
    <row r="139" spans="1:17" s="130" customFormat="1" ht="10.7" customHeight="1" x14ac:dyDescent="0.2">
      <c r="A139" s="122"/>
      <c r="B139" s="158" t="s">
        <v>82</v>
      </c>
      <c r="C139" s="159">
        <v>648.64182232948303</v>
      </c>
      <c r="D139" s="160">
        <v>868.14182232948292</v>
      </c>
      <c r="E139" s="160">
        <v>2</v>
      </c>
      <c r="F139" s="160">
        <v>219.49999999999989</v>
      </c>
      <c r="G139" s="161">
        <v>868.14182232948292</v>
      </c>
      <c r="H139" s="160">
        <v>572.54399999999998</v>
      </c>
      <c r="I139" s="162">
        <v>65.950514682462142</v>
      </c>
      <c r="J139" s="161">
        <v>295.59782232948294</v>
      </c>
      <c r="K139" s="160">
        <v>8.1859999999999786</v>
      </c>
      <c r="L139" s="160">
        <v>6.1919999999999504</v>
      </c>
      <c r="M139" s="160">
        <v>40.18100000000004</v>
      </c>
      <c r="N139" s="160">
        <v>18.657000000000039</v>
      </c>
      <c r="O139" s="160">
        <v>2.1490728265962069</v>
      </c>
      <c r="P139" s="160">
        <v>18.304000000000002</v>
      </c>
      <c r="Q139" s="146">
        <v>14.149356552091504</v>
      </c>
    </row>
    <row r="140" spans="1:17" s="130" customFormat="1" ht="10.7" customHeight="1" x14ac:dyDescent="0.2">
      <c r="A140" s="122"/>
      <c r="B140" s="158" t="s">
        <v>83</v>
      </c>
      <c r="C140" s="159">
        <v>1372.9108315502078</v>
      </c>
      <c r="D140" s="160">
        <v>1996.010831550208</v>
      </c>
      <c r="E140" s="160">
        <v>20</v>
      </c>
      <c r="F140" s="160">
        <v>623.10000000000014</v>
      </c>
      <c r="G140" s="161">
        <v>1996.010831550208</v>
      </c>
      <c r="H140" s="160">
        <v>1091.4259999999999</v>
      </c>
      <c r="I140" s="162">
        <v>54.680364592628017</v>
      </c>
      <c r="J140" s="161">
        <v>904.58483155020804</v>
      </c>
      <c r="K140" s="160">
        <v>45.416999999999916</v>
      </c>
      <c r="L140" s="160">
        <v>13.313000000000102</v>
      </c>
      <c r="M140" s="160">
        <v>14.405999999999949</v>
      </c>
      <c r="N140" s="160">
        <v>40.038000000000011</v>
      </c>
      <c r="O140" s="160">
        <v>2.0059009383683746</v>
      </c>
      <c r="P140" s="160">
        <v>28.293499999999995</v>
      </c>
      <c r="Q140" s="146">
        <v>29.971471594189769</v>
      </c>
    </row>
    <row r="141" spans="1:17" s="130" customFormat="1" ht="10.7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5.3891999999999998</v>
      </c>
      <c r="I141" s="162">
        <v>32.811870020275698</v>
      </c>
      <c r="J141" s="161">
        <v>11.035343912522539</v>
      </c>
      <c r="K141" s="160">
        <v>4.8000000000000043E-2</v>
      </c>
      <c r="L141" s="160">
        <v>0</v>
      </c>
      <c r="M141" s="160">
        <v>0</v>
      </c>
      <c r="N141" s="160">
        <v>0</v>
      </c>
      <c r="O141" s="160">
        <v>0</v>
      </c>
      <c r="P141" s="160">
        <v>1.2000000000000011E-2</v>
      </c>
      <c r="Q141" s="146" t="s">
        <v>237</v>
      </c>
    </row>
    <row r="142" spans="1:17" s="130" customFormat="1" ht="10.7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-10.299999999999997</v>
      </c>
      <c r="F142" s="160">
        <v>-53.4</v>
      </c>
      <c r="G142" s="161">
        <v>1.3954425114960145</v>
      </c>
      <c r="H142" s="160">
        <v>3.9E-2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7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10.715999999999999</v>
      </c>
      <c r="I143" s="162">
        <v>6.5163474741923855</v>
      </c>
      <c r="J143" s="161">
        <v>153.73195251389052</v>
      </c>
      <c r="K143" s="160">
        <v>0</v>
      </c>
      <c r="L143" s="160">
        <v>0</v>
      </c>
      <c r="M143" s="160">
        <v>2.1999999999998465E-2</v>
      </c>
      <c r="N143" s="160">
        <v>0</v>
      </c>
      <c r="O143" s="160">
        <v>0</v>
      </c>
      <c r="P143" s="160">
        <v>5.4999999999996163E-3</v>
      </c>
      <c r="Q143" s="146" t="s">
        <v>237</v>
      </c>
    </row>
    <row r="144" spans="1:17" s="130" customFormat="1" ht="10.7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40.173999999999999</v>
      </c>
      <c r="I144" s="162">
        <v>82.147551360684133</v>
      </c>
      <c r="J144" s="161">
        <v>8.7306835049392575</v>
      </c>
      <c r="K144" s="160">
        <v>0</v>
      </c>
      <c r="L144" s="160">
        <v>0.35699999999999932</v>
      </c>
      <c r="M144" s="160">
        <v>0</v>
      </c>
      <c r="N144" s="160">
        <v>0.22599999999999909</v>
      </c>
      <c r="O144" s="160">
        <v>0.46212342827486785</v>
      </c>
      <c r="P144" s="160">
        <v>0.1457499999999996</v>
      </c>
      <c r="Q144" s="146" t="s">
        <v>237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7" customHeight="1" x14ac:dyDescent="0.2">
      <c r="A146" s="122"/>
      <c r="B146" s="158" t="s">
        <v>89</v>
      </c>
      <c r="C146" s="159">
        <v>239.81548866254298</v>
      </c>
      <c r="D146" s="160">
        <v>348.01548866254296</v>
      </c>
      <c r="E146" s="160">
        <v>34</v>
      </c>
      <c r="F146" s="160">
        <v>108.19999999999999</v>
      </c>
      <c r="G146" s="161">
        <v>348.01548866254296</v>
      </c>
      <c r="H146" s="160">
        <v>296.86799999999999</v>
      </c>
      <c r="I146" s="162">
        <v>85.303099911125301</v>
      </c>
      <c r="J146" s="161">
        <v>51.147488662542969</v>
      </c>
      <c r="K146" s="160">
        <v>4.4029999999999632</v>
      </c>
      <c r="L146" s="160">
        <v>12.191000000000031</v>
      </c>
      <c r="M146" s="160">
        <v>5.6630000000000109</v>
      </c>
      <c r="N146" s="160">
        <v>19.738999999999976</v>
      </c>
      <c r="O146" s="160">
        <v>5.6718739949933994</v>
      </c>
      <c r="P146" s="160">
        <v>10.498999999999995</v>
      </c>
      <c r="Q146" s="146">
        <v>2.8716533634196582</v>
      </c>
    </row>
    <row r="147" spans="1:17" s="130" customFormat="1" ht="10.7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1.1080000000000001</v>
      </c>
      <c r="I147" s="134"/>
      <c r="J147" s="161">
        <v>48.892000000000003</v>
      </c>
      <c r="K147" s="134"/>
      <c r="L147" s="134"/>
      <c r="M147" s="134"/>
      <c r="N147" s="134"/>
      <c r="O147" s="134"/>
      <c r="Q147" s="237"/>
    </row>
    <row r="148" spans="1:17" s="130" customFormat="1" ht="10.7" customHeight="1" x14ac:dyDescent="0.2">
      <c r="A148" s="122"/>
      <c r="B148" s="165" t="s">
        <v>90</v>
      </c>
      <c r="C148" s="159">
        <v>4273.1137437155103</v>
      </c>
      <c r="D148" s="160">
        <v>5979.7137437155106</v>
      </c>
      <c r="E148" s="160">
        <v>18.999999999999957</v>
      </c>
      <c r="F148" s="160">
        <v>1756.5999999999997</v>
      </c>
      <c r="G148" s="161">
        <v>6029.7137437155106</v>
      </c>
      <c r="H148" s="160">
        <v>3324.3576000000003</v>
      </c>
      <c r="I148" s="162">
        <v>55.132925729099874</v>
      </c>
      <c r="J148" s="161">
        <v>2705.3561437155104</v>
      </c>
      <c r="K148" s="160">
        <v>80.345999999999947</v>
      </c>
      <c r="L148" s="160">
        <v>57.844999999999999</v>
      </c>
      <c r="M148" s="160">
        <v>85.93</v>
      </c>
      <c r="N148" s="160">
        <v>209.1280000000001</v>
      </c>
      <c r="O148" s="160">
        <v>3.4972911574535983</v>
      </c>
      <c r="P148" s="166">
        <v>108.31225000000001</v>
      </c>
      <c r="Q148" s="146">
        <v>22.977379231947541</v>
      </c>
    </row>
    <row r="149" spans="1:17" s="130" customFormat="1" ht="10.7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123.60769999999999</v>
      </c>
      <c r="I149" s="162">
        <v>31.380059095798188</v>
      </c>
      <c r="J149" s="161">
        <v>270.29754926242458</v>
      </c>
      <c r="K149" s="160">
        <v>0.49600000000000932</v>
      </c>
      <c r="L149" s="160">
        <v>0.61999999999999034</v>
      </c>
      <c r="M149" s="160">
        <v>0.10110000000000241</v>
      </c>
      <c r="N149" s="160">
        <v>1.0999999999938836E-3</v>
      </c>
      <c r="O149" s="160">
        <v>2.7925497363987905E-4</v>
      </c>
      <c r="P149" s="160">
        <v>0.30454999999999899</v>
      </c>
      <c r="Q149" s="146" t="s">
        <v>237</v>
      </c>
    </row>
    <row r="150" spans="1:17" s="130" customFormat="1" ht="10.7" customHeight="1" x14ac:dyDescent="0.2">
      <c r="A150" s="184"/>
      <c r="B150" s="158" t="s">
        <v>92</v>
      </c>
      <c r="C150" s="159">
        <v>707.55262667687043</v>
      </c>
      <c r="D150" s="160">
        <v>1587.0526266768704</v>
      </c>
      <c r="E150" s="160">
        <v>-22.000000000000057</v>
      </c>
      <c r="F150" s="160">
        <v>879.5</v>
      </c>
      <c r="G150" s="161">
        <v>1587.0526266768704</v>
      </c>
      <c r="H150" s="160">
        <v>838.40900000000011</v>
      </c>
      <c r="I150" s="162">
        <v>52.828052826171536</v>
      </c>
      <c r="J150" s="161">
        <v>748.64362667687033</v>
      </c>
      <c r="K150" s="160">
        <v>41.783999999999992</v>
      </c>
      <c r="L150" s="160">
        <v>16.395899999999983</v>
      </c>
      <c r="M150" s="160">
        <v>38.625899999999888</v>
      </c>
      <c r="N150" s="160">
        <v>13.156700000000114</v>
      </c>
      <c r="O150" s="160">
        <v>0.8290021249987739</v>
      </c>
      <c r="P150" s="160">
        <v>27.490624999999994</v>
      </c>
      <c r="Q150" s="146">
        <v>25.23268847750353</v>
      </c>
    </row>
    <row r="151" spans="1:17" s="130" customFormat="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94</v>
      </c>
      <c r="C152" s="159">
        <v>2355.9099951284852</v>
      </c>
      <c r="D152" s="160">
        <v>2259.109995128485</v>
      </c>
      <c r="E152" s="160">
        <v>1.0835776720341528E-13</v>
      </c>
      <c r="F152" s="160">
        <v>-171.80000000000018</v>
      </c>
      <c r="G152" s="161">
        <v>2184.109995128485</v>
      </c>
      <c r="H152" s="160">
        <v>1211.3216</v>
      </c>
      <c r="I152" s="162">
        <v>55.460649999394441</v>
      </c>
      <c r="J152" s="161">
        <v>972.78839512848504</v>
      </c>
      <c r="K152" s="160">
        <v>44.212000000000216</v>
      </c>
      <c r="L152" s="160">
        <v>0</v>
      </c>
      <c r="M152" s="160">
        <v>91.505399999999781</v>
      </c>
      <c r="N152" s="160">
        <v>-4.8999999999998636</v>
      </c>
      <c r="O152" s="160">
        <v>-0.21689957596425843</v>
      </c>
      <c r="P152" s="160">
        <v>32.704350000000034</v>
      </c>
      <c r="Q152" s="146">
        <v>27.744923691450342</v>
      </c>
    </row>
    <row r="153" spans="1:17" s="130" customFormat="1" ht="10.7" customHeight="1" x14ac:dyDescent="0.2">
      <c r="A153" s="122"/>
      <c r="B153" s="158" t="s">
        <v>95</v>
      </c>
      <c r="C153" s="159">
        <v>87.966846034111171</v>
      </c>
      <c r="D153" s="160">
        <v>152.56684603411117</v>
      </c>
      <c r="E153" s="160">
        <v>5.0000000000000053</v>
      </c>
      <c r="F153" s="160">
        <v>64.599999999999994</v>
      </c>
      <c r="G153" s="161">
        <v>152.56684603411117</v>
      </c>
      <c r="H153" s="160">
        <v>93.165999999999997</v>
      </c>
      <c r="I153" s="162">
        <v>61.065691807753424</v>
      </c>
      <c r="J153" s="161">
        <v>59.400846034111169</v>
      </c>
      <c r="K153" s="160">
        <v>1.6299000000000063</v>
      </c>
      <c r="L153" s="160">
        <v>7.9958999999999918</v>
      </c>
      <c r="M153" s="160">
        <v>2.8562000000000012</v>
      </c>
      <c r="N153" s="160">
        <v>0.41310000000000002</v>
      </c>
      <c r="O153" s="160">
        <v>0.27076655953655776</v>
      </c>
      <c r="P153" s="160">
        <v>3.2237749999999998</v>
      </c>
      <c r="Q153" s="146">
        <v>16.425865959662559</v>
      </c>
    </row>
    <row r="154" spans="1:17" s="130" customFormat="1" ht="10.7" customHeight="1" x14ac:dyDescent="0.2">
      <c r="A154" s="122"/>
      <c r="B154" s="158" t="s">
        <v>96</v>
      </c>
      <c r="C154" s="159">
        <v>102.49682138437423</v>
      </c>
      <c r="D154" s="160">
        <v>56.396821384374235</v>
      </c>
      <c r="E154" s="160">
        <v>0</v>
      </c>
      <c r="F154" s="160">
        <v>-46.099999999999994</v>
      </c>
      <c r="G154" s="161">
        <v>56.396821384374235</v>
      </c>
      <c r="H154" s="160">
        <v>20.112100000000002</v>
      </c>
      <c r="I154" s="162">
        <v>35.661761614055123</v>
      </c>
      <c r="J154" s="161">
        <v>36.284721384374237</v>
      </c>
      <c r="K154" s="160">
        <v>0</v>
      </c>
      <c r="L154" s="160">
        <v>1.5161000000000016</v>
      </c>
      <c r="M154" s="160">
        <v>0.35000000000000142</v>
      </c>
      <c r="N154" s="160">
        <v>0</v>
      </c>
      <c r="O154" s="160">
        <v>0</v>
      </c>
      <c r="P154" s="160">
        <v>0.46652500000000074</v>
      </c>
      <c r="Q154" s="146" t="s">
        <v>237</v>
      </c>
    </row>
    <row r="155" spans="1:17" s="130" customFormat="1" ht="10.7" customHeight="1" x14ac:dyDescent="0.2">
      <c r="A155" s="122"/>
      <c r="B155" s="158" t="s">
        <v>97</v>
      </c>
      <c r="C155" s="159">
        <v>238.52106945982212</v>
      </c>
      <c r="D155" s="160">
        <v>467.02106945982217</v>
      </c>
      <c r="E155" s="160">
        <v>-1.9999999999999858</v>
      </c>
      <c r="F155" s="160">
        <v>228.50000000000006</v>
      </c>
      <c r="G155" s="161">
        <v>467.02106945982217</v>
      </c>
      <c r="H155" s="160">
        <v>269.97309999999999</v>
      </c>
      <c r="I155" s="162">
        <v>57.807477575318636</v>
      </c>
      <c r="J155" s="161">
        <v>197.04796945982218</v>
      </c>
      <c r="K155" s="160">
        <v>26.663600000000002</v>
      </c>
      <c r="L155" s="160">
        <v>0</v>
      </c>
      <c r="M155" s="160">
        <v>12.727599999999995</v>
      </c>
      <c r="N155" s="160">
        <v>-9.8000000000000114</v>
      </c>
      <c r="O155" s="160">
        <v>-2.0984063976674836</v>
      </c>
      <c r="P155" s="160">
        <v>7.3977999999999966</v>
      </c>
      <c r="Q155" s="146">
        <v>24.63602279864585</v>
      </c>
    </row>
    <row r="156" spans="1:17" s="130" customFormat="1" ht="10.7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7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</row>
    <row r="158" spans="1:17" s="130" customFormat="1" ht="10.7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5.4100000000000002E-2</v>
      </c>
      <c r="I158" s="162">
        <v>0.38591636201179297</v>
      </c>
      <c r="J158" s="161">
        <v>13.964481569844606</v>
      </c>
      <c r="K158" s="160">
        <v>0</v>
      </c>
      <c r="L158" s="160">
        <v>0</v>
      </c>
      <c r="M158" s="160">
        <v>1.0999999999999968E-3</v>
      </c>
      <c r="N158" s="160">
        <v>6.2000000000000041E-3</v>
      </c>
      <c r="O158" s="160">
        <v>4.4227013761055783E-2</v>
      </c>
      <c r="P158" s="160">
        <v>1.8250000000000002E-3</v>
      </c>
      <c r="Q158" s="146" t="s">
        <v>237</v>
      </c>
    </row>
    <row r="159" spans="1:17" s="130" customFormat="1" ht="10.7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7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17" s="130" customFormat="1" ht="10.7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7.3400000000000007E-2</v>
      </c>
      <c r="I161" s="162">
        <v>6.7444138852278268</v>
      </c>
      <c r="J161" s="161">
        <v>1.0149080612944998</v>
      </c>
      <c r="K161" s="160">
        <v>2.3399999999999997E-2</v>
      </c>
      <c r="L161" s="160">
        <v>0</v>
      </c>
      <c r="M161" s="160">
        <v>5.6000000000000077E-3</v>
      </c>
      <c r="N161" s="160">
        <v>0</v>
      </c>
      <c r="O161" s="160">
        <v>0</v>
      </c>
      <c r="P161" s="160">
        <v>7.2500000000000012E-3</v>
      </c>
      <c r="Q161" s="146" t="s">
        <v>237</v>
      </c>
    </row>
    <row r="162" spans="1:17" s="130" customFormat="1" ht="10.7" customHeight="1" x14ac:dyDescent="0.2">
      <c r="A162" s="122"/>
      <c r="B162" s="165" t="s">
        <v>105</v>
      </c>
      <c r="C162" s="169">
        <v>8031.9760736802891</v>
      </c>
      <c r="D162" s="160">
        <v>10728.57347368029</v>
      </c>
      <c r="E162" s="160">
        <v>0</v>
      </c>
      <c r="F162" s="160">
        <v>2696.5974000000006</v>
      </c>
      <c r="G162" s="161">
        <v>10728.57347368029</v>
      </c>
      <c r="H162" s="160">
        <v>5881.2984000000015</v>
      </c>
      <c r="I162" s="162">
        <v>54.819015915100067</v>
      </c>
      <c r="J162" s="161">
        <v>4847.2750736802882</v>
      </c>
      <c r="K162" s="160">
        <v>195.15490000000045</v>
      </c>
      <c r="L162" s="160">
        <v>84.37289999999939</v>
      </c>
      <c r="M162" s="160">
        <v>232.10290000000077</v>
      </c>
      <c r="N162" s="160">
        <v>208.00510000000031</v>
      </c>
      <c r="O162" s="160">
        <v>1.9387955025920796</v>
      </c>
      <c r="P162" s="160">
        <v>179.90895000000023</v>
      </c>
      <c r="Q162" s="146">
        <v>24.942934599308604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9.8500000000000004E-2</v>
      </c>
      <c r="I165" s="162">
        <v>1.2222204816922719</v>
      </c>
      <c r="J165" s="161">
        <v>7.9606023858165162</v>
      </c>
      <c r="K165" s="160">
        <v>0</v>
      </c>
      <c r="L165" s="160">
        <v>0</v>
      </c>
      <c r="M165" s="160">
        <v>2.5000000000000001E-2</v>
      </c>
      <c r="N165" s="160">
        <v>0.04</v>
      </c>
      <c r="O165" s="160">
        <v>0.4963331905349328</v>
      </c>
      <c r="P165" s="160">
        <v>1.6250000000000001E-2</v>
      </c>
      <c r="Q165" s="146" t="s">
        <v>237</v>
      </c>
    </row>
    <row r="166" spans="1:17" s="130" customFormat="1" ht="10.7" customHeight="1" x14ac:dyDescent="0.2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20.662099999999999</v>
      </c>
      <c r="I166" s="162">
        <v>91.159712791652339</v>
      </c>
      <c r="J166" s="161">
        <v>2.0037239338946975</v>
      </c>
      <c r="K166" s="160">
        <v>0.71700000000000053</v>
      </c>
      <c r="L166" s="160">
        <v>0.6169999999999991</v>
      </c>
      <c r="M166" s="160">
        <v>0.75300000000000011</v>
      </c>
      <c r="N166" s="160">
        <v>3.3639000000000006</v>
      </c>
      <c r="O166" s="160">
        <v>14.841287084073706</v>
      </c>
      <c r="P166" s="160">
        <v>1.3627250000000002</v>
      </c>
      <c r="Q166" s="146">
        <v>0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111</v>
      </c>
      <c r="C169" s="173">
        <v>8059.201</v>
      </c>
      <c r="D169" s="173">
        <v>10759.298400000001</v>
      </c>
      <c r="E169" s="174">
        <v>0</v>
      </c>
      <c r="F169" s="174">
        <v>2700.0974000000006</v>
      </c>
      <c r="G169" s="175">
        <v>10759.298400000001</v>
      </c>
      <c r="H169" s="177">
        <v>5902.0590000000011</v>
      </c>
      <c r="I169" s="176">
        <v>54.855426260879611</v>
      </c>
      <c r="J169" s="175">
        <v>4857.2393999999995</v>
      </c>
      <c r="K169" s="177">
        <v>195.87190000000101</v>
      </c>
      <c r="L169" s="177">
        <v>84.98989999999867</v>
      </c>
      <c r="M169" s="177">
        <v>232.88090000000011</v>
      </c>
      <c r="N169" s="177">
        <v>211.40900000000056</v>
      </c>
      <c r="O169" s="177">
        <v>1.9648957779626275</v>
      </c>
      <c r="P169" s="186">
        <v>181.28792500000009</v>
      </c>
      <c r="Q169" s="153">
        <v>24.79295601182482</v>
      </c>
    </row>
    <row r="170" spans="1:17" s="130" customFormat="1" ht="10.7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113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236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43656</v>
      </c>
      <c r="L180" s="151">
        <v>43663</v>
      </c>
      <c r="M180" s="151">
        <v>43670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7" customHeight="1" x14ac:dyDescent="0.2">
      <c r="A183" s="122"/>
      <c r="B183" s="158" t="s">
        <v>80</v>
      </c>
      <c r="C183" s="159">
        <v>1152.6915381342037</v>
      </c>
      <c r="D183" s="160">
        <v>1435.9915381342037</v>
      </c>
      <c r="E183" s="160">
        <v>33.5</v>
      </c>
      <c r="F183" s="160">
        <v>283.29999999999995</v>
      </c>
      <c r="G183" s="161">
        <v>1435.9915381342037</v>
      </c>
      <c r="H183" s="160">
        <v>217.261</v>
      </c>
      <c r="I183" s="162">
        <v>15.129685254433261</v>
      </c>
      <c r="J183" s="161">
        <v>1218.7305381342037</v>
      </c>
      <c r="K183" s="160">
        <v>3.7580000000000098</v>
      </c>
      <c r="L183" s="160">
        <v>2.7609999999999957</v>
      </c>
      <c r="M183" s="160">
        <v>3.8549999999999898</v>
      </c>
      <c r="N183" s="160">
        <v>8.5775000000000148</v>
      </c>
      <c r="O183" s="160">
        <v>0.59732246132486511</v>
      </c>
      <c r="P183" s="160">
        <v>4.7378750000000025</v>
      </c>
      <c r="Q183" s="146" t="s">
        <v>237</v>
      </c>
    </row>
    <row r="184" spans="1:17" s="130" customFormat="1" ht="10.7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41.687399999999997</v>
      </c>
      <c r="I184" s="162">
        <v>13.609878474982374</v>
      </c>
      <c r="J184" s="161">
        <v>264.61511457887457</v>
      </c>
      <c r="K184" s="160">
        <v>0.68299999999999983</v>
      </c>
      <c r="L184" s="160">
        <v>2.5230000000000032</v>
      </c>
      <c r="M184" s="160">
        <v>0.78899999999999437</v>
      </c>
      <c r="N184" s="160">
        <v>3.6199999999999974</v>
      </c>
      <c r="O184" s="160">
        <v>1.1818381592384308</v>
      </c>
      <c r="P184" s="160">
        <v>1.9037499999999987</v>
      </c>
      <c r="Q184" s="146" t="s">
        <v>237</v>
      </c>
    </row>
    <row r="185" spans="1:17" s="130" customFormat="1" ht="10.7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65.843999999999994</v>
      </c>
      <c r="I185" s="162">
        <v>16.87944878405315</v>
      </c>
      <c r="J185" s="161">
        <v>324.23982822433209</v>
      </c>
      <c r="K185" s="160">
        <v>2.4690000000000012</v>
      </c>
      <c r="L185" s="160">
        <v>1.3120000000000047</v>
      </c>
      <c r="M185" s="160">
        <v>4.742999999999995</v>
      </c>
      <c r="N185" s="160">
        <v>1.7307500000000005</v>
      </c>
      <c r="O185" s="160">
        <v>0.4436866834183828</v>
      </c>
      <c r="P185" s="160">
        <v>2.5636875000000003</v>
      </c>
      <c r="Q185" s="146" t="s">
        <v>237</v>
      </c>
    </row>
    <row r="186" spans="1:17" s="130" customFormat="1" ht="10.7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226.37899999999999</v>
      </c>
      <c r="I186" s="162">
        <v>14.270692509296953</v>
      </c>
      <c r="J186" s="161">
        <v>1359.9420552152285</v>
      </c>
      <c r="K186" s="160">
        <v>8.3300000000000125</v>
      </c>
      <c r="L186" s="160">
        <v>8.9639999999999986</v>
      </c>
      <c r="M186" s="160">
        <v>5.1349999999999909</v>
      </c>
      <c r="N186" s="160">
        <v>5.8429999999999893</v>
      </c>
      <c r="O186" s="160">
        <v>0.36833653444808018</v>
      </c>
      <c r="P186" s="160">
        <v>7.0679999999999978</v>
      </c>
      <c r="Q186" s="146" t="s">
        <v>237</v>
      </c>
    </row>
    <row r="187" spans="1:17" s="130" customFormat="1" ht="10.7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827.72140000000002</v>
      </c>
      <c r="I187" s="162">
        <v>25.996940006840472</v>
      </c>
      <c r="J187" s="161">
        <v>2356.1971680399502</v>
      </c>
      <c r="K187" s="160">
        <v>44.091399999999908</v>
      </c>
      <c r="L187" s="160">
        <v>43.453600000000051</v>
      </c>
      <c r="M187" s="160">
        <v>90.624000000000024</v>
      </c>
      <c r="N187" s="160">
        <v>52.566500000000019</v>
      </c>
      <c r="O187" s="160">
        <v>1.6510001395029537</v>
      </c>
      <c r="P187" s="160">
        <v>57.683875</v>
      </c>
      <c r="Q187" s="146">
        <v>38.846721341795259</v>
      </c>
    </row>
    <row r="188" spans="1:17" s="130" customFormat="1" ht="10.7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-33.5</v>
      </c>
      <c r="F188" s="160">
        <v>215.60000000000002</v>
      </c>
      <c r="G188" s="161">
        <v>747.09118622833466</v>
      </c>
      <c r="H188" s="160">
        <v>0.58295000009536702</v>
      </c>
      <c r="I188" s="162">
        <v>7.802929693741549E-2</v>
      </c>
      <c r="J188" s="161">
        <v>746.5082362282393</v>
      </c>
      <c r="K188" s="160">
        <v>2.3070000839233051E-2</v>
      </c>
      <c r="L188" s="160">
        <v>0</v>
      </c>
      <c r="M188" s="160">
        <v>0</v>
      </c>
      <c r="N188" s="160">
        <v>0</v>
      </c>
      <c r="O188" s="160">
        <v>0</v>
      </c>
      <c r="P188" s="160">
        <v>5.7675002098082628E-3</v>
      </c>
      <c r="Q188" s="146" t="s">
        <v>237</v>
      </c>
    </row>
    <row r="189" spans="1:17" s="130" customFormat="1" ht="10.7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3.7929999999999997</v>
      </c>
      <c r="I189" s="162">
        <v>2.914211948779164</v>
      </c>
      <c r="J189" s="161">
        <v>126.36225523423172</v>
      </c>
      <c r="K189" s="160">
        <v>0</v>
      </c>
      <c r="L189" s="160">
        <v>0</v>
      </c>
      <c r="M189" s="160">
        <v>1.8999999999999684E-2</v>
      </c>
      <c r="N189" s="160">
        <v>0</v>
      </c>
      <c r="O189" s="160">
        <v>0</v>
      </c>
      <c r="P189" s="160">
        <v>4.749999999999921E-3</v>
      </c>
      <c r="Q189" s="146" t="s">
        <v>237</v>
      </c>
    </row>
    <row r="190" spans="1:17" s="130" customFormat="1" ht="10.7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8.6209000000000007</v>
      </c>
      <c r="I190" s="162">
        <v>16.00583718687038</v>
      </c>
      <c r="J190" s="161">
        <v>45.240075213915965</v>
      </c>
      <c r="K190" s="160">
        <v>0</v>
      </c>
      <c r="L190" s="160">
        <v>0.44099999999999984</v>
      </c>
      <c r="M190" s="160">
        <v>0.15700000000000003</v>
      </c>
      <c r="N190" s="160">
        <v>1.229000000000001</v>
      </c>
      <c r="O190" s="160">
        <v>2.2818004967768695</v>
      </c>
      <c r="P190" s="160">
        <v>0.45675000000000021</v>
      </c>
      <c r="Q190" s="146" t="s">
        <v>237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9.34</v>
      </c>
      <c r="I192" s="162">
        <v>16.538825903821461</v>
      </c>
      <c r="J192" s="161">
        <v>47.133174421903178</v>
      </c>
      <c r="K192" s="160">
        <v>0.57700000000000085</v>
      </c>
      <c r="L192" s="160">
        <v>0.13199999999999967</v>
      </c>
      <c r="M192" s="160">
        <v>0.26999999999999957</v>
      </c>
      <c r="N192" s="160">
        <v>0.70800000000000018</v>
      </c>
      <c r="O192" s="160">
        <v>1.2536925845723339</v>
      </c>
      <c r="P192" s="160">
        <v>0.42175000000000007</v>
      </c>
      <c r="Q192" s="146" t="s">
        <v>237</v>
      </c>
    </row>
    <row r="193" spans="1:17" s="130" customFormat="1" ht="10.7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6.64</v>
      </c>
      <c r="J193" s="239">
        <v>43.36</v>
      </c>
      <c r="Q193" s="237"/>
    </row>
    <row r="194" spans="1:17" s="130" customFormat="1" ht="10.7" customHeight="1" x14ac:dyDescent="0.2">
      <c r="A194" s="122"/>
      <c r="B194" s="165" t="s">
        <v>90</v>
      </c>
      <c r="C194" s="159">
        <v>7624.6980952909744</v>
      </c>
      <c r="D194" s="160">
        <v>7890.1980952909753</v>
      </c>
      <c r="E194" s="160">
        <v>0</v>
      </c>
      <c r="F194" s="160">
        <v>265.50000000000091</v>
      </c>
      <c r="G194" s="161">
        <v>7940.1980952909753</v>
      </c>
      <c r="H194" s="160">
        <v>1407.8696500000954</v>
      </c>
      <c r="I194" s="162">
        <v>17.730913424377263</v>
      </c>
      <c r="J194" s="161">
        <v>6532.3284452908783</v>
      </c>
      <c r="K194" s="160">
        <v>59.931470000839163</v>
      </c>
      <c r="L194" s="160">
        <v>59.586600000000054</v>
      </c>
      <c r="M194" s="160">
        <v>105.59199999999998</v>
      </c>
      <c r="N194" s="160">
        <v>74.274750000000026</v>
      </c>
      <c r="O194" s="160">
        <v>0.94135469227735413</v>
      </c>
      <c r="P194" s="166">
        <v>74.846205000209821</v>
      </c>
      <c r="Q194" s="146" t="s">
        <v>237</v>
      </c>
    </row>
    <row r="195" spans="1:17" s="130" customFormat="1" ht="10.7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27.4102</v>
      </c>
      <c r="I195" s="162">
        <v>9.0566847397053163</v>
      </c>
      <c r="J195" s="161">
        <v>275.2413859587254</v>
      </c>
      <c r="K195" s="160">
        <v>0.72040000000000148</v>
      </c>
      <c r="L195" s="160">
        <v>0.51969998779296489</v>
      </c>
      <c r="M195" s="160">
        <v>-9.914999999999452E-2</v>
      </c>
      <c r="N195" s="160">
        <v>0.71939999999999671</v>
      </c>
      <c r="O195" s="160">
        <v>0.23769906829369997</v>
      </c>
      <c r="P195" s="160">
        <v>0.46508749694824214</v>
      </c>
      <c r="Q195" s="146" t="s">
        <v>237</v>
      </c>
    </row>
    <row r="196" spans="1:17" s="130" customFormat="1" ht="10.7" customHeight="1" x14ac:dyDescent="0.2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25.429300000000005</v>
      </c>
      <c r="I196" s="162">
        <v>2.0471089355384704</v>
      </c>
      <c r="J196" s="161">
        <v>1216.7762103438397</v>
      </c>
      <c r="K196" s="160">
        <v>3.6754999999999995</v>
      </c>
      <c r="L196" s="160">
        <v>1.1920000000000073</v>
      </c>
      <c r="M196" s="160">
        <v>7.6474000000000046</v>
      </c>
      <c r="N196" s="160">
        <v>-52.943100000000008</v>
      </c>
      <c r="O196" s="160">
        <v>-4.2620242431017292</v>
      </c>
      <c r="P196" s="160">
        <v>-10.107049999999999</v>
      </c>
      <c r="Q196" s="146" t="s">
        <v>237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0</v>
      </c>
      <c r="I198" s="162">
        <v>0</v>
      </c>
      <c r="J198" s="161">
        <v>43.976031436661593</v>
      </c>
      <c r="K198" s="160">
        <v>8.9200000000000002E-2</v>
      </c>
      <c r="L198" s="160">
        <v>0</v>
      </c>
      <c r="M198" s="160">
        <v>2.410000000000001E-2</v>
      </c>
      <c r="N198" s="160">
        <v>-0.1537</v>
      </c>
      <c r="O198" s="160">
        <v>-0.34950857314483497</v>
      </c>
      <c r="P198" s="160">
        <v>-1.0099999999999998E-2</v>
      </c>
      <c r="Q198" s="146" t="s">
        <v>237</v>
      </c>
    </row>
    <row r="199" spans="1:17" s="130" customFormat="1" ht="10.7" customHeight="1" x14ac:dyDescent="0.2">
      <c r="A199" s="122"/>
      <c r="B199" s="158" t="s">
        <v>95</v>
      </c>
      <c r="C199" s="159">
        <v>608.72262569319048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13.281300000000002</v>
      </c>
      <c r="I199" s="162">
        <v>10.911118556936449</v>
      </c>
      <c r="J199" s="161">
        <v>108.44132569319048</v>
      </c>
      <c r="K199" s="160">
        <v>1.8858999999999995</v>
      </c>
      <c r="L199" s="160">
        <v>2.6240999999999985</v>
      </c>
      <c r="M199" s="160">
        <v>3.4192999999999998</v>
      </c>
      <c r="N199" s="160">
        <v>-28.996299999999998</v>
      </c>
      <c r="O199" s="160">
        <v>-23.821618893669772</v>
      </c>
      <c r="P199" s="160">
        <v>-5.26675</v>
      </c>
      <c r="Q199" s="146" t="s">
        <v>237</v>
      </c>
    </row>
    <row r="200" spans="1:17" s="130" customFormat="1" ht="10.7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7" customHeight="1" x14ac:dyDescent="0.2">
      <c r="A201" s="122"/>
      <c r="B201" s="158" t="s">
        <v>97</v>
      </c>
      <c r="C201" s="159">
        <v>899.60036743658179</v>
      </c>
      <c r="D201" s="160">
        <v>902.30036743658184</v>
      </c>
      <c r="E201" s="160">
        <v>0</v>
      </c>
      <c r="F201" s="160">
        <v>2.7000000000000455</v>
      </c>
      <c r="G201" s="161">
        <v>902.30036743658184</v>
      </c>
      <c r="H201" s="160">
        <v>6.0036999999999994</v>
      </c>
      <c r="I201" s="162">
        <v>0.66537709798970779</v>
      </c>
      <c r="J201" s="161">
        <v>896.29666743658186</v>
      </c>
      <c r="K201" s="160">
        <v>1.7778000000000009</v>
      </c>
      <c r="L201" s="160">
        <v>0.23109999999999964</v>
      </c>
      <c r="M201" s="160">
        <v>2.8336000000000006</v>
      </c>
      <c r="N201" s="160">
        <v>-10.546700000000001</v>
      </c>
      <c r="O201" s="160">
        <v>-1.1688679713123662</v>
      </c>
      <c r="P201" s="160">
        <v>-1.42605</v>
      </c>
      <c r="Q201" s="146" t="s">
        <v>237</v>
      </c>
    </row>
    <row r="202" spans="1:17" s="130" customFormat="1" ht="10.7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2.5000000000000001E-2</v>
      </c>
      <c r="M202" s="160">
        <v>0</v>
      </c>
      <c r="N202" s="160">
        <v>0</v>
      </c>
      <c r="O202" s="160">
        <v>0</v>
      </c>
      <c r="P202" s="160">
        <v>6.2500000000000003E-3</v>
      </c>
      <c r="Q202" s="146" t="s">
        <v>237</v>
      </c>
    </row>
    <row r="203" spans="1:17" s="130" customFormat="1" ht="10.7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1632.0041000000001</v>
      </c>
      <c r="I203" s="162">
        <v>22.84062952166402</v>
      </c>
      <c r="J203" s="161">
        <v>5513.1759330287168</v>
      </c>
      <c r="K203" s="160">
        <v>90.827000000000226</v>
      </c>
      <c r="L203" s="160">
        <v>67.741399999999885</v>
      </c>
      <c r="M203" s="160">
        <v>86.593299999999999</v>
      </c>
      <c r="N203" s="160">
        <v>128.69990000000007</v>
      </c>
      <c r="O203" s="160">
        <v>1.8012128372564804</v>
      </c>
      <c r="P203" s="160">
        <v>93.465400000000045</v>
      </c>
      <c r="Q203" s="146" t="s">
        <v>237</v>
      </c>
    </row>
    <row r="204" spans="1:17" s="130" customFormat="1" ht="10.7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783.82860000000005</v>
      </c>
      <c r="I204" s="162">
        <v>15.124941493249985</v>
      </c>
      <c r="J204" s="161">
        <v>4398.5292977135878</v>
      </c>
      <c r="K204" s="160">
        <v>26.022600000000011</v>
      </c>
      <c r="L204" s="160">
        <v>60.135799999999904</v>
      </c>
      <c r="M204" s="160">
        <v>68.495100000000093</v>
      </c>
      <c r="N204" s="160">
        <v>53.468700000000013</v>
      </c>
      <c r="O204" s="160">
        <v>1.0317446431785413</v>
      </c>
      <c r="P204" s="160">
        <v>52.030550000000005</v>
      </c>
      <c r="Q204" s="146" t="s">
        <v>237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7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173.65690000000001</v>
      </c>
      <c r="I207" s="162">
        <v>9.9565560650495666</v>
      </c>
      <c r="J207" s="161">
        <v>1570.4893576561658</v>
      </c>
      <c r="K207" s="160">
        <v>25.878600000000006</v>
      </c>
      <c r="L207" s="160">
        <v>12.357399999999998</v>
      </c>
      <c r="M207" s="160">
        <v>23.87299999999999</v>
      </c>
      <c r="N207" s="160">
        <v>12.045100000000019</v>
      </c>
      <c r="O207" s="160">
        <v>0.69060148752585537</v>
      </c>
      <c r="P207" s="160">
        <v>18.538525000000003</v>
      </c>
      <c r="Q207" s="146" t="s">
        <v>237</v>
      </c>
    </row>
    <row r="208" spans="1:17" s="130" customFormat="1" ht="10.7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4069.7124500000955</v>
      </c>
      <c r="I208" s="162">
        <v>16.22172150688171</v>
      </c>
      <c r="J208" s="161">
        <v>21018.330445284533</v>
      </c>
      <c r="K208" s="160">
        <v>210.80847000083941</v>
      </c>
      <c r="L208" s="160">
        <v>204.41309998779252</v>
      </c>
      <c r="M208" s="160">
        <v>298.37865000000011</v>
      </c>
      <c r="N208" s="160">
        <v>176.56805000000031</v>
      </c>
      <c r="O208" s="160">
        <v>0.70379363881423684</v>
      </c>
      <c r="P208" s="160">
        <v>222.54206749715809</v>
      </c>
      <c r="Q208" s="146" t="s">
        <v>237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7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1.9816</v>
      </c>
      <c r="I211" s="162">
        <v>1.9236827489686688</v>
      </c>
      <c r="J211" s="161">
        <v>101.02914857911898</v>
      </c>
      <c r="K211" s="160">
        <v>0</v>
      </c>
      <c r="L211" s="160">
        <v>8.1900000000000084E-2</v>
      </c>
      <c r="M211" s="160">
        <v>0</v>
      </c>
      <c r="N211" s="160">
        <v>3.7900000000000045E-2</v>
      </c>
      <c r="O211" s="160">
        <v>3.6792277041740332E-2</v>
      </c>
      <c r="P211" s="160">
        <v>2.9950000000000032E-2</v>
      </c>
      <c r="Q211" s="146" t="s">
        <v>237</v>
      </c>
    </row>
    <row r="212" spans="1:17" s="130" customFormat="1" ht="10.7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13.3612</v>
      </c>
      <c r="I212" s="162">
        <v>1.6033721739928495</v>
      </c>
      <c r="J212" s="161">
        <v>819.95749024063446</v>
      </c>
      <c r="K212" s="160">
        <v>0.63580000000000014</v>
      </c>
      <c r="L212" s="160">
        <v>0.56299999999999994</v>
      </c>
      <c r="M212" s="160">
        <v>0.43369999999999997</v>
      </c>
      <c r="N212" s="160">
        <v>0.17660000000000098</v>
      </c>
      <c r="O212" s="160">
        <v>2.1192372386248149E-2</v>
      </c>
      <c r="P212" s="160">
        <v>0.45227500000000026</v>
      </c>
      <c r="Q212" s="146" t="s">
        <v>237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4085.0552500000954</v>
      </c>
      <c r="I215" s="176">
        <v>15.666927280016573</v>
      </c>
      <c r="J215" s="185">
        <v>21989.331749999907</v>
      </c>
      <c r="K215" s="177">
        <v>211.44427000083942</v>
      </c>
      <c r="L215" s="177">
        <v>205.05799998779321</v>
      </c>
      <c r="M215" s="177">
        <v>298.81235000000015</v>
      </c>
      <c r="N215" s="177">
        <v>176.78255000000036</v>
      </c>
      <c r="O215" s="177">
        <v>0.67929573134614218</v>
      </c>
      <c r="P215" s="186">
        <v>223.02429249715829</v>
      </c>
      <c r="Q215" s="153" t="s">
        <v>237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43656</v>
      </c>
      <c r="L220" s="151">
        <v>43663</v>
      </c>
      <c r="M220" s="151">
        <v>43670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7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0.1389</v>
      </c>
      <c r="I223" s="162">
        <v>7.7117982852290563</v>
      </c>
      <c r="J223" s="161">
        <v>1.6622363220695855</v>
      </c>
      <c r="K223" s="160">
        <v>0</v>
      </c>
      <c r="L223" s="160">
        <v>0</v>
      </c>
      <c r="M223" s="160">
        <v>0</v>
      </c>
      <c r="N223" s="160">
        <v>2.0999999999999908E-3</v>
      </c>
      <c r="O223" s="160">
        <v>0.11659306262765262</v>
      </c>
      <c r="P223" s="160">
        <v>5.2499999999999769E-4</v>
      </c>
      <c r="Q223" s="146" t="s">
        <v>237</v>
      </c>
    </row>
    <row r="224" spans="1:17" s="130" customFormat="1" ht="10.7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7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4.1000000000000002E-2</v>
      </c>
      <c r="L225" s="160">
        <v>0</v>
      </c>
      <c r="M225" s="160">
        <v>9.999999999999995E-3</v>
      </c>
      <c r="N225" s="160">
        <v>0</v>
      </c>
      <c r="O225" s="160">
        <v>0</v>
      </c>
      <c r="P225" s="160">
        <v>1.2749999999999999E-2</v>
      </c>
      <c r="Q225" s="146" t="s">
        <v>237</v>
      </c>
    </row>
    <row r="226" spans="1:17" s="130" customFormat="1" ht="10.7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7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8.5577000000000005</v>
      </c>
      <c r="I227" s="162">
        <v>19.159240451890771</v>
      </c>
      <c r="J227" s="161">
        <v>36.108475684200812</v>
      </c>
      <c r="K227" s="160">
        <v>1.6799999999999926E-2</v>
      </c>
      <c r="L227" s="160">
        <v>1.9999999999988916E-3</v>
      </c>
      <c r="M227" s="160">
        <v>0.12359999999999971</v>
      </c>
      <c r="N227" s="160">
        <v>4.5900000000001384E-2</v>
      </c>
      <c r="O227" s="160">
        <v>0.10276232360819061</v>
      </c>
      <c r="P227" s="160">
        <v>4.7074999999999978E-2</v>
      </c>
      <c r="Q227" s="146" t="s">
        <v>237</v>
      </c>
    </row>
    <row r="228" spans="1:17" s="130" customFormat="1" ht="10.7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7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8.7769999999999992</v>
      </c>
      <c r="I233" s="162">
        <v>12.045168474966053</v>
      </c>
      <c r="J233" s="161">
        <v>64.090390923104025</v>
      </c>
      <c r="K233" s="160">
        <v>5.7799999999999928E-2</v>
      </c>
      <c r="L233" s="160">
        <v>1.9999999999988916E-3</v>
      </c>
      <c r="M233" s="160">
        <v>0.13359999999999972</v>
      </c>
      <c r="N233" s="160">
        <v>4.8000000000001375E-2</v>
      </c>
      <c r="O233" s="160">
        <v>6.5873087250585299E-2</v>
      </c>
      <c r="P233" s="166">
        <v>6.0349999999999973E-2</v>
      </c>
      <c r="Q233" s="146" t="s">
        <v>237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0.32640000000000002</v>
      </c>
      <c r="I235" s="162">
        <v>11.582862436499632</v>
      </c>
      <c r="J235" s="161">
        <v>2.4915562848942794</v>
      </c>
      <c r="K235" s="160">
        <v>4.699999999999982E-3</v>
      </c>
      <c r="L235" s="160">
        <v>9.8000000000000309E-3</v>
      </c>
      <c r="M235" s="160">
        <v>3.2399999999999984E-2</v>
      </c>
      <c r="N235" s="160">
        <v>2.9600000000000015E-2</v>
      </c>
      <c r="O235" s="160">
        <v>1.0504066425257024</v>
      </c>
      <c r="P235" s="160">
        <v>1.9125000000000003E-2</v>
      </c>
      <c r="Q235" s="146" t="s">
        <v>237</v>
      </c>
    </row>
    <row r="236" spans="1:17" s="130" customFormat="1" ht="10.7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0.63529999999999998</v>
      </c>
      <c r="I236" s="162">
        <v>1.6089111397856128</v>
      </c>
      <c r="J236" s="161">
        <v>38.851032357960655</v>
      </c>
      <c r="K236" s="160">
        <v>0</v>
      </c>
      <c r="L236" s="160">
        <v>0.11959999999999998</v>
      </c>
      <c r="M236" s="160">
        <v>4.159999999999997E-2</v>
      </c>
      <c r="N236" s="160">
        <v>0</v>
      </c>
      <c r="O236" s="160">
        <v>0</v>
      </c>
      <c r="P236" s="160">
        <v>4.0299999999999989E-2</v>
      </c>
      <c r="Q236" s="146" t="s">
        <v>237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7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0.33050000000000002</v>
      </c>
      <c r="I239" s="162">
        <v>103.05462351355403</v>
      </c>
      <c r="J239" s="161">
        <v>-9.7962909068007864E-3</v>
      </c>
      <c r="K239" s="160">
        <v>2.0799999999999985E-2</v>
      </c>
      <c r="L239" s="160">
        <v>0</v>
      </c>
      <c r="M239" s="160">
        <v>4.4200000000000017E-2</v>
      </c>
      <c r="N239" s="160">
        <v>1.5600000000000003E-2</v>
      </c>
      <c r="O239" s="160">
        <v>4.8643029555565596</v>
      </c>
      <c r="P239" s="160">
        <v>2.0150000000000001E-2</v>
      </c>
      <c r="Q239" s="146">
        <v>0</v>
      </c>
    </row>
    <row r="240" spans="1:17" s="130" customFormat="1" ht="10.7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7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7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7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11.188600000000001</v>
      </c>
      <c r="I243" s="162">
        <v>4.8550809495305165</v>
      </c>
      <c r="J243" s="161">
        <v>219.26275840797734</v>
      </c>
      <c r="K243" s="160">
        <v>0.16799999999999926</v>
      </c>
      <c r="L243" s="160">
        <v>3.8000000000018019E-3</v>
      </c>
      <c r="M243" s="160">
        <v>0.27139999999999986</v>
      </c>
      <c r="N243" s="160">
        <v>8.9999999999999858E-2</v>
      </c>
      <c r="O243" s="160">
        <v>3.9053794528157743E-2</v>
      </c>
      <c r="P243" s="160">
        <v>0.1333000000000002</v>
      </c>
      <c r="Q243" s="146" t="s">
        <v>237</v>
      </c>
    </row>
    <row r="244" spans="1:17" s="130" customFormat="1" ht="10.7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14.561299999999999</v>
      </c>
      <c r="I244" s="162">
        <v>14.305547866721925</v>
      </c>
      <c r="J244" s="161">
        <v>87.226482863409331</v>
      </c>
      <c r="K244" s="160">
        <v>1.7999999999993577E-3</v>
      </c>
      <c r="L244" s="160">
        <v>3.6000000000004917E-3</v>
      </c>
      <c r="M244" s="160">
        <v>0.12219999999999942</v>
      </c>
      <c r="N244" s="160">
        <v>6.0299999999999798E-2</v>
      </c>
      <c r="O244" s="160">
        <v>5.9240901318105478E-2</v>
      </c>
      <c r="P244" s="160">
        <v>4.6974999999999767E-2</v>
      </c>
      <c r="Q244" s="146" t="s">
        <v>237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7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34.380800000000001</v>
      </c>
      <c r="I247" s="162">
        <v>40.786299382760042</v>
      </c>
      <c r="J247" s="161">
        <v>49.914172871533474</v>
      </c>
      <c r="K247" s="160">
        <v>0</v>
      </c>
      <c r="L247" s="160">
        <v>0</v>
      </c>
      <c r="M247" s="160">
        <v>6.9000000000016826E-3</v>
      </c>
      <c r="N247" s="160">
        <v>7.9999999999813554E-4</v>
      </c>
      <c r="O247" s="160">
        <v>9.4904829166662745E-4</v>
      </c>
      <c r="P247" s="160">
        <v>1.9249999999999545E-3</v>
      </c>
      <c r="Q247" s="146" t="s">
        <v>237</v>
      </c>
    </row>
    <row r="248" spans="1:17" s="130" customFormat="1" ht="10.7" customHeight="1" x14ac:dyDescent="0.2">
      <c r="A248" s="122"/>
      <c r="B248" s="165" t="s">
        <v>105</v>
      </c>
      <c r="C248" s="169">
        <v>495.51639765739509</v>
      </c>
      <c r="D248" s="160">
        <v>561.71639765739519</v>
      </c>
      <c r="E248" s="160">
        <v>0</v>
      </c>
      <c r="F248" s="160">
        <v>66.199999999999989</v>
      </c>
      <c r="G248" s="161">
        <v>561.71639765739519</v>
      </c>
      <c r="H248" s="160">
        <v>70.236000000000004</v>
      </c>
      <c r="I248" s="162">
        <v>12.503818705117931</v>
      </c>
      <c r="J248" s="161">
        <v>491.4803976573952</v>
      </c>
      <c r="K248" s="160">
        <v>0.25309999999998922</v>
      </c>
      <c r="L248" s="160">
        <v>0.13880000000000337</v>
      </c>
      <c r="M248" s="160">
        <v>0.65229999999999677</v>
      </c>
      <c r="N248" s="160">
        <v>0.24430000000000973</v>
      </c>
      <c r="O248" s="160">
        <v>4.3491698127177403E-2</v>
      </c>
      <c r="P248" s="160">
        <v>0.32212499999999977</v>
      </c>
      <c r="Q248" s="146" t="s">
        <v>237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6.5143000000000004</v>
      </c>
      <c r="I251" s="162">
        <v>50.172634506457456</v>
      </c>
      <c r="J251" s="161">
        <v>6.4694710618157369</v>
      </c>
      <c r="K251" s="160">
        <v>0</v>
      </c>
      <c r="L251" s="160">
        <v>1.8952999999999998</v>
      </c>
      <c r="M251" s="160">
        <v>0.23550000000000004</v>
      </c>
      <c r="N251" s="160">
        <v>0.62520000000000042</v>
      </c>
      <c r="O251" s="160">
        <v>4.8152420203916337</v>
      </c>
      <c r="P251" s="160">
        <v>0.68900000000000006</v>
      </c>
      <c r="Q251" s="146">
        <v>7.389653210182491</v>
      </c>
    </row>
    <row r="252" spans="1:17" s="130" customFormat="1" ht="10.7" customHeight="1" x14ac:dyDescent="0.2">
      <c r="A252" s="122"/>
      <c r="B252" s="171" t="s">
        <v>108</v>
      </c>
      <c r="C252" s="159">
        <v>102.95783128078914</v>
      </c>
      <c r="D252" s="159">
        <v>218.75783128078916</v>
      </c>
      <c r="E252" s="170">
        <v>0</v>
      </c>
      <c r="F252" s="160">
        <v>115.80000000000003</v>
      </c>
      <c r="G252" s="161">
        <v>218.75783128078916</v>
      </c>
      <c r="H252" s="160">
        <v>49.050199999999997</v>
      </c>
      <c r="I252" s="162">
        <v>22.422145855451017</v>
      </c>
      <c r="J252" s="161">
        <v>169.70763128078917</v>
      </c>
      <c r="K252" s="160">
        <v>3.5745000000000005</v>
      </c>
      <c r="L252" s="160">
        <v>5.8210000000000051</v>
      </c>
      <c r="M252" s="160">
        <v>4.3603999999999985</v>
      </c>
      <c r="N252" s="160">
        <v>2.5280999999999949</v>
      </c>
      <c r="O252" s="160">
        <v>1.1556614842990569</v>
      </c>
      <c r="P252" s="160">
        <v>4.0709999999999997</v>
      </c>
      <c r="Q252" s="146">
        <v>39.686964205548804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125.8005</v>
      </c>
      <c r="I255" s="176">
        <v>15.854714427228661</v>
      </c>
      <c r="J255" s="185">
        <v>667.65750000000014</v>
      </c>
      <c r="K255" s="177">
        <v>3.8275999999999897</v>
      </c>
      <c r="L255" s="177">
        <v>7.8551000000000073</v>
      </c>
      <c r="M255" s="177">
        <v>5.2481999999999971</v>
      </c>
      <c r="N255" s="177">
        <v>3.3975999999999971</v>
      </c>
      <c r="O255" s="177">
        <v>0.42820161873722318</v>
      </c>
      <c r="P255" s="186">
        <v>5.0821249999999978</v>
      </c>
      <c r="Q255" s="153" t="s">
        <v>237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236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43656</v>
      </c>
      <c r="L266" s="151">
        <v>43663</v>
      </c>
      <c r="M266" s="151">
        <v>43670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</row>
    <row r="269" spans="1:17" s="130" customFormat="1" ht="10.7" customHeight="1" x14ac:dyDescent="0.2">
      <c r="A269" s="184"/>
      <c r="B269" s="158" t="s">
        <v>80</v>
      </c>
      <c r="C269" s="159">
        <v>301.1173215175279</v>
      </c>
      <c r="D269" s="160">
        <v>286.51732151752788</v>
      </c>
      <c r="E269" s="160">
        <v>0</v>
      </c>
      <c r="F269" s="160">
        <v>-14.600000000000023</v>
      </c>
      <c r="G269" s="161">
        <v>286.51732151752788</v>
      </c>
      <c r="H269" s="160">
        <v>188.0342</v>
      </c>
      <c r="I269" s="162">
        <v>65.627515643411769</v>
      </c>
      <c r="J269" s="161">
        <v>98.483121517527877</v>
      </c>
      <c r="K269" s="160">
        <v>4.0349999999999966</v>
      </c>
      <c r="L269" s="160">
        <v>8.3319999999999936</v>
      </c>
      <c r="M269" s="160">
        <v>12.658999999999992</v>
      </c>
      <c r="N269" s="160">
        <v>30.069000000000017</v>
      </c>
      <c r="O269" s="160">
        <v>10.49465346134772</v>
      </c>
      <c r="P269" s="160">
        <v>13.77375</v>
      </c>
      <c r="Q269" s="146">
        <v>5.150058736184981</v>
      </c>
    </row>
    <row r="270" spans="1:17" s="130" customFormat="1" ht="10.7" customHeight="1" x14ac:dyDescent="0.2">
      <c r="A270" s="122"/>
      <c r="B270" s="158" t="s">
        <v>81</v>
      </c>
      <c r="C270" s="159">
        <v>73.901068566504989</v>
      </c>
      <c r="D270" s="160">
        <v>127.60106856650499</v>
      </c>
      <c r="E270" s="160">
        <v>3</v>
      </c>
      <c r="F270" s="160">
        <v>53.7</v>
      </c>
      <c r="G270" s="161">
        <v>127.60106856650499</v>
      </c>
      <c r="H270" s="160">
        <v>77.207999999999998</v>
      </c>
      <c r="I270" s="162">
        <v>60.507330281297456</v>
      </c>
      <c r="J270" s="161">
        <v>50.393068566504994</v>
      </c>
      <c r="K270" s="160">
        <v>2.887999999999991</v>
      </c>
      <c r="L270" s="160">
        <v>-1.0330000000000013</v>
      </c>
      <c r="M270" s="160">
        <v>3.1840000000000117</v>
      </c>
      <c r="N270" s="160">
        <v>6.3999999999999915</v>
      </c>
      <c r="O270" s="160">
        <v>5.0156319785553727</v>
      </c>
      <c r="P270" s="160">
        <v>2.8597499999999982</v>
      </c>
      <c r="Q270" s="146">
        <v>15.621494384650767</v>
      </c>
    </row>
    <row r="271" spans="1:17" s="130" customFormat="1" ht="10.7" customHeight="1" x14ac:dyDescent="0.2">
      <c r="A271" s="122"/>
      <c r="B271" s="158" t="s">
        <v>82</v>
      </c>
      <c r="C271" s="159">
        <v>134.6185066695725</v>
      </c>
      <c r="D271" s="160">
        <v>259.61850666957253</v>
      </c>
      <c r="E271" s="160">
        <v>0</v>
      </c>
      <c r="F271" s="160">
        <v>125.00000000000003</v>
      </c>
      <c r="G271" s="161">
        <v>259.61850666957253</v>
      </c>
      <c r="H271" s="160">
        <v>152.37</v>
      </c>
      <c r="I271" s="162">
        <v>58.689960879378972</v>
      </c>
      <c r="J271" s="161">
        <v>107.24850666957252</v>
      </c>
      <c r="K271" s="160">
        <v>5.6920000000000073</v>
      </c>
      <c r="L271" s="160">
        <v>4.2959999999999923</v>
      </c>
      <c r="M271" s="160">
        <v>24.15100000000001</v>
      </c>
      <c r="N271" s="160">
        <v>26.594999999999999</v>
      </c>
      <c r="O271" s="160">
        <v>10.243876810310978</v>
      </c>
      <c r="P271" s="160">
        <v>15.183500000000002</v>
      </c>
      <c r="Q271" s="146">
        <v>5.0634904119321966</v>
      </c>
    </row>
    <row r="272" spans="1:17" s="130" customFormat="1" ht="10.7" customHeight="1" x14ac:dyDescent="0.2">
      <c r="A272" s="122"/>
      <c r="B272" s="158" t="s">
        <v>83</v>
      </c>
      <c r="C272" s="159">
        <v>259.58398643928336</v>
      </c>
      <c r="D272" s="160">
        <v>845.58398643928331</v>
      </c>
      <c r="E272" s="160">
        <v>0</v>
      </c>
      <c r="F272" s="160">
        <v>586</v>
      </c>
      <c r="G272" s="161">
        <v>845.58398643928331</v>
      </c>
      <c r="H272" s="160">
        <v>264.46100000000001</v>
      </c>
      <c r="I272" s="162">
        <v>31.275544977339692</v>
      </c>
      <c r="J272" s="161">
        <v>581.1229864392833</v>
      </c>
      <c r="K272" s="160">
        <v>13.038999999999987</v>
      </c>
      <c r="L272" s="160">
        <v>4.3340000000000032</v>
      </c>
      <c r="M272" s="160">
        <v>2.8029999999999973</v>
      </c>
      <c r="N272" s="160">
        <v>8.5150000000000148</v>
      </c>
      <c r="O272" s="160">
        <v>1.0069963642353614</v>
      </c>
      <c r="P272" s="160">
        <v>7.1727500000000006</v>
      </c>
      <c r="Q272" s="146" t="s">
        <v>237</v>
      </c>
    </row>
    <row r="273" spans="1:17" s="130" customFormat="1" ht="10.7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1.1665000000000001</v>
      </c>
      <c r="I273" s="162">
        <v>25.805172235209803</v>
      </c>
      <c r="J273" s="161">
        <v>3.3539116034086067</v>
      </c>
      <c r="K273" s="160">
        <v>0.13300000000000001</v>
      </c>
      <c r="L273" s="160">
        <v>1.19999999999999E-2</v>
      </c>
      <c r="M273" s="160">
        <v>0.18590000000000029</v>
      </c>
      <c r="N273" s="160">
        <v>1.739999999999986E-2</v>
      </c>
      <c r="O273" s="160">
        <v>0.38492070029373932</v>
      </c>
      <c r="P273" s="160">
        <v>8.7075000000000014E-2</v>
      </c>
      <c r="Q273" s="146">
        <v>36.517503340897001</v>
      </c>
    </row>
    <row r="274" spans="1:17" s="130" customFormat="1" ht="10.7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7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3.0680000000000001</v>
      </c>
      <c r="I275" s="162">
        <v>6.7982617887082117</v>
      </c>
      <c r="J275" s="161">
        <v>42.061182949322308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7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278.39609999999999</v>
      </c>
      <c r="I276" s="162">
        <v>144.36017698519854</v>
      </c>
      <c r="J276" s="161">
        <v>-85.547832691111637</v>
      </c>
      <c r="K276" s="160">
        <v>24.697000000000003</v>
      </c>
      <c r="L276" s="160">
        <v>26.538999999999987</v>
      </c>
      <c r="M276" s="160">
        <v>23.182000000000045</v>
      </c>
      <c r="N276" s="160">
        <v>8.8789999999999623</v>
      </c>
      <c r="O276" s="160">
        <v>4.6041378146158385</v>
      </c>
      <c r="P276" s="160">
        <v>20.824249999999999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35.005000000000003</v>
      </c>
      <c r="I278" s="162">
        <v>78.529345066925359</v>
      </c>
      <c r="J278" s="161">
        <v>9.5706932904095368</v>
      </c>
      <c r="K278" s="160">
        <v>0</v>
      </c>
      <c r="L278" s="160">
        <v>0</v>
      </c>
      <c r="M278" s="160">
        <v>0</v>
      </c>
      <c r="N278" s="160">
        <v>0.46800000000000352</v>
      </c>
      <c r="O278" s="160">
        <v>1.0498995426745135</v>
      </c>
      <c r="P278" s="160">
        <v>0.11700000000000088</v>
      </c>
      <c r="Q278" s="146" t="s">
        <v>237</v>
      </c>
    </row>
    <row r="279" spans="1:17" s="130" customFormat="1" ht="10.7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0.315</v>
      </c>
      <c r="J279" s="239">
        <v>24.684999999999999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944.48358728314975</v>
      </c>
      <c r="D280" s="160">
        <v>1806.9835872831495</v>
      </c>
      <c r="E280" s="160">
        <v>3</v>
      </c>
      <c r="F280" s="160">
        <v>862.49999999999977</v>
      </c>
      <c r="G280" s="161">
        <v>1831.9835872831495</v>
      </c>
      <c r="H280" s="160">
        <v>1000.0458000000002</v>
      </c>
      <c r="I280" s="162">
        <v>54.588141888491393</v>
      </c>
      <c r="J280" s="161">
        <v>831.93778728314942</v>
      </c>
      <c r="K280" s="160">
        <v>50.48399999999998</v>
      </c>
      <c r="L280" s="160">
        <v>42.479999999999976</v>
      </c>
      <c r="M280" s="160">
        <v>66.16490000000006</v>
      </c>
      <c r="N280" s="160">
        <v>80.943399999999983</v>
      </c>
      <c r="O280" s="160">
        <v>4.4794762149279199</v>
      </c>
      <c r="P280" s="166">
        <v>60.018074999999996</v>
      </c>
      <c r="Q280" s="146">
        <v>20.234901665449801</v>
      </c>
    </row>
    <row r="281" spans="1:17" s="130" customFormat="1" ht="10.7" customHeight="1" x14ac:dyDescent="0.2">
      <c r="A281" s="122"/>
      <c r="B281" s="158" t="s">
        <v>91</v>
      </c>
      <c r="C281" s="159">
        <v>31.432389451965225</v>
      </c>
      <c r="D281" s="160">
        <v>41.932389451965221</v>
      </c>
      <c r="E281" s="160">
        <v>0</v>
      </c>
      <c r="F281" s="160">
        <v>10.499999999999996</v>
      </c>
      <c r="G281" s="161">
        <v>41.932389451965221</v>
      </c>
      <c r="H281" s="160">
        <v>16.172699999999999</v>
      </c>
      <c r="I281" s="162">
        <v>38.568515201181896</v>
      </c>
      <c r="J281" s="161">
        <v>25.759689451965222</v>
      </c>
      <c r="K281" s="160">
        <v>1.5340000000000007</v>
      </c>
      <c r="L281" s="160">
        <v>2.0248999999999988</v>
      </c>
      <c r="M281" s="160">
        <v>2.3799999999999599E-2</v>
      </c>
      <c r="N281" s="160">
        <v>1.0513999999999992</v>
      </c>
      <c r="O281" s="160">
        <v>2.5073696341688536</v>
      </c>
      <c r="P281" s="160">
        <v>1.1585249999999996</v>
      </c>
      <c r="Q281" s="146">
        <v>20.234901665449801</v>
      </c>
    </row>
    <row r="282" spans="1:17" s="130" customFormat="1" ht="10.7" customHeight="1" x14ac:dyDescent="0.2">
      <c r="A282" s="184"/>
      <c r="B282" s="158" t="s">
        <v>92</v>
      </c>
      <c r="C282" s="159">
        <v>94.662672959982388</v>
      </c>
      <c r="D282" s="160">
        <v>236.86267295998238</v>
      </c>
      <c r="E282" s="160">
        <v>-4</v>
      </c>
      <c r="F282" s="160">
        <v>142.19999999999999</v>
      </c>
      <c r="G282" s="161">
        <v>236.86267295998238</v>
      </c>
      <c r="H282" s="160">
        <v>51.067100000000003</v>
      </c>
      <c r="I282" s="162">
        <v>21.559792162198438</v>
      </c>
      <c r="J282" s="161">
        <v>185.79557295998237</v>
      </c>
      <c r="K282" s="160">
        <v>10.192400000000003</v>
      </c>
      <c r="L282" s="160">
        <v>4.7297999999999973</v>
      </c>
      <c r="M282" s="160">
        <v>4.8722000000000065</v>
      </c>
      <c r="N282" s="160">
        <v>6.8652999999999977</v>
      </c>
      <c r="O282" s="160">
        <v>2.8984305184970536</v>
      </c>
      <c r="P282" s="160">
        <v>6.6649250000000011</v>
      </c>
      <c r="Q282" s="146">
        <v>25.876618710635505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24.946684238737323</v>
      </c>
      <c r="D284" s="160">
        <v>433.9466842387373</v>
      </c>
      <c r="E284" s="160">
        <v>0</v>
      </c>
      <c r="F284" s="160">
        <v>409</v>
      </c>
      <c r="G284" s="161">
        <v>433.9466842387373</v>
      </c>
      <c r="H284" s="160">
        <v>38.4298</v>
      </c>
      <c r="I284" s="162">
        <v>8.8558805484172591</v>
      </c>
      <c r="J284" s="161">
        <v>395.5168842387373</v>
      </c>
      <c r="K284" s="160">
        <v>6.1160999999999994</v>
      </c>
      <c r="L284" s="160">
        <v>0</v>
      </c>
      <c r="M284" s="160">
        <v>3.8753000000000029</v>
      </c>
      <c r="N284" s="160">
        <v>-0.20000000000000284</v>
      </c>
      <c r="O284" s="160">
        <v>-4.6088611173710943E-2</v>
      </c>
      <c r="P284" s="160">
        <v>2.4478499999999999</v>
      </c>
      <c r="Q284" s="146" t="s">
        <v>237</v>
      </c>
    </row>
    <row r="285" spans="1:17" s="130" customFormat="1" ht="10.7" customHeight="1" x14ac:dyDescent="0.2">
      <c r="A285" s="122"/>
      <c r="B285" s="158" t="s">
        <v>95</v>
      </c>
      <c r="C285" s="159">
        <v>52.271848029481312</v>
      </c>
      <c r="D285" s="160">
        <v>95.571848029481316</v>
      </c>
      <c r="E285" s="160">
        <v>1</v>
      </c>
      <c r="F285" s="160">
        <v>43.300000000000004</v>
      </c>
      <c r="G285" s="161">
        <v>95.571848029481316</v>
      </c>
      <c r="H285" s="160">
        <v>116.76600000000001</v>
      </c>
      <c r="I285" s="162">
        <v>122.17614538957211</v>
      </c>
      <c r="J285" s="161">
        <v>-21.194151970518689</v>
      </c>
      <c r="K285" s="160">
        <v>2.3908000000000129</v>
      </c>
      <c r="L285" s="160">
        <v>10.456199999999981</v>
      </c>
      <c r="M285" s="160">
        <v>7.0563999999999965</v>
      </c>
      <c r="N285" s="160">
        <v>7.661900000000017</v>
      </c>
      <c r="O285" s="160">
        <v>8.0169005392011776</v>
      </c>
      <c r="P285" s="160">
        <v>6.8913250000000019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300.10000000000002</v>
      </c>
      <c r="G286" s="161">
        <v>476.85472544825507</v>
      </c>
      <c r="H286" s="160">
        <v>586.48770000000002</v>
      </c>
      <c r="I286" s="162">
        <v>122.99085417444219</v>
      </c>
      <c r="J286" s="161">
        <v>-109.63297455174495</v>
      </c>
      <c r="K286" s="160">
        <v>16.755999999999972</v>
      </c>
      <c r="L286" s="160">
        <v>25.508699999999976</v>
      </c>
      <c r="M286" s="160">
        <v>13.391700000000014</v>
      </c>
      <c r="N286" s="160">
        <v>58.943399999999997</v>
      </c>
      <c r="O286" s="160">
        <v>12.360871530546703</v>
      </c>
      <c r="P286" s="160">
        <v>28.64994999999999</v>
      </c>
      <c r="Q286" s="146">
        <v>0</v>
      </c>
    </row>
    <row r="287" spans="1:17" s="130" customFormat="1" ht="10.7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0</v>
      </c>
      <c r="F287" s="160">
        <v>-8.7000000000000028</v>
      </c>
      <c r="G287" s="161">
        <v>72.276666643544814</v>
      </c>
      <c r="H287" s="160">
        <v>30.6767</v>
      </c>
      <c r="I287" s="162">
        <v>42.443434962616394</v>
      </c>
      <c r="J287" s="161">
        <v>41.599966643544818</v>
      </c>
      <c r="K287" s="160">
        <v>6.1485999999999983</v>
      </c>
      <c r="L287" s="160">
        <v>0.85470000000000113</v>
      </c>
      <c r="M287" s="160">
        <v>6.4667999999999992</v>
      </c>
      <c r="N287" s="160">
        <v>-0.39999999999999858</v>
      </c>
      <c r="O287" s="160">
        <v>-0.55342895373513112</v>
      </c>
      <c r="P287" s="160">
        <v>3.267525</v>
      </c>
      <c r="Q287" s="146">
        <v>10.731338442259759</v>
      </c>
    </row>
    <row r="288" spans="1:17" s="130" customFormat="1" ht="10.7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7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1.4279999999999999</v>
      </c>
      <c r="I289" s="162">
        <v>4.985997183615547</v>
      </c>
      <c r="J289" s="161">
        <v>27.212208716774676</v>
      </c>
      <c r="K289" s="160">
        <v>0.51219999999999988</v>
      </c>
      <c r="L289" s="160">
        <v>0.10540000000000005</v>
      </c>
      <c r="M289" s="160">
        <v>0.3429000000000002</v>
      </c>
      <c r="N289" s="160">
        <v>6.2599999999999767E-2</v>
      </c>
      <c r="O289" s="160">
        <v>0.21857382611647908</v>
      </c>
      <c r="P289" s="160">
        <v>0.25577499999999997</v>
      </c>
      <c r="Q289" s="146" t="s">
        <v>237</v>
      </c>
    </row>
    <row r="290" spans="1:17" s="130" customFormat="1" ht="10.7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0.77549999999999997</v>
      </c>
      <c r="I290" s="162">
        <v>4.6120505997972447</v>
      </c>
      <c r="J290" s="161">
        <v>16.039146396856367</v>
      </c>
      <c r="K290" s="160">
        <v>1.8999999999999989E-3</v>
      </c>
      <c r="L290" s="160">
        <v>4.4000000000000011E-3</v>
      </c>
      <c r="M290" s="160">
        <v>0.73860000000000003</v>
      </c>
      <c r="N290" s="160">
        <v>1.3299999999999979E-2</v>
      </c>
      <c r="O290" s="160">
        <v>7.9097708545845594E-2</v>
      </c>
      <c r="P290" s="160">
        <v>0.18955</v>
      </c>
      <c r="Q290" s="146" t="s">
        <v>237</v>
      </c>
    </row>
    <row r="291" spans="1:17" s="130" customFormat="1" ht="10.7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5.2650000000000006</v>
      </c>
      <c r="M291" s="160">
        <v>0</v>
      </c>
      <c r="N291" s="160">
        <v>0</v>
      </c>
      <c r="O291" s="160">
        <v>0</v>
      </c>
      <c r="P291" s="160">
        <v>1.3162500000000001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7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7.2800000000000004E-2</v>
      </c>
      <c r="I293" s="162">
        <v>2.3233641716933269</v>
      </c>
      <c r="J293" s="161">
        <v>3.0605873908773207</v>
      </c>
      <c r="K293" s="160">
        <v>1.6299999999999999E-2</v>
      </c>
      <c r="L293" s="160">
        <v>9.8999999999999991E-3</v>
      </c>
      <c r="M293" s="160">
        <v>2.9699999999999997E-2</v>
      </c>
      <c r="N293" s="160">
        <v>8.0000000000000904E-4</v>
      </c>
      <c r="O293" s="160">
        <v>2.553147441421267E-2</v>
      </c>
      <c r="P293" s="160">
        <v>1.4175E-2</v>
      </c>
      <c r="Q293" s="146" t="s">
        <v>237</v>
      </c>
    </row>
    <row r="294" spans="1:17" s="130" customFormat="1" ht="10.7" customHeight="1" x14ac:dyDescent="0.2">
      <c r="A294" s="122"/>
      <c r="B294" s="165" t="s">
        <v>105</v>
      </c>
      <c r="C294" s="169">
        <v>1475.2476885480569</v>
      </c>
      <c r="D294" s="160">
        <v>3266.7476885480569</v>
      </c>
      <c r="E294" s="160">
        <v>0</v>
      </c>
      <c r="F294" s="160">
        <v>1791.5</v>
      </c>
      <c r="G294" s="161">
        <v>3266.7476885480569</v>
      </c>
      <c r="H294" s="160">
        <v>1892.6281000000004</v>
      </c>
      <c r="I294" s="162">
        <v>57.936157929637972</v>
      </c>
      <c r="J294" s="161">
        <v>1374.1195885480565</v>
      </c>
      <c r="K294" s="160">
        <v>94.152299999999968</v>
      </c>
      <c r="L294" s="160">
        <v>91.438999999999851</v>
      </c>
      <c r="M294" s="160">
        <v>102.96230000000014</v>
      </c>
      <c r="N294" s="160">
        <v>154.94209999999998</v>
      </c>
      <c r="O294" s="160">
        <v>4.7430078711975989</v>
      </c>
      <c r="P294" s="160">
        <v>110.87392499999999</v>
      </c>
      <c r="Q294" s="146">
        <v>10.393532460838351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9.1000000000000004E-3</v>
      </c>
      <c r="I297" s="162">
        <v>9.0926083295191837</v>
      </c>
      <c r="J297" s="161">
        <v>9.0981293180272815E-2</v>
      </c>
      <c r="K297" s="160">
        <v>0</v>
      </c>
      <c r="L297" s="160">
        <v>0</v>
      </c>
      <c r="M297" s="160">
        <v>0</v>
      </c>
      <c r="N297" s="160">
        <v>3.3000000000000008E-3</v>
      </c>
      <c r="O297" s="160">
        <v>3.2973195041113534</v>
      </c>
      <c r="P297" s="160">
        <v>8.2500000000000021E-4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3.5499999999999997E-2</v>
      </c>
      <c r="I298" s="162">
        <v>7.5676456670226905E-2</v>
      </c>
      <c r="J298" s="161">
        <v>46.874730158763001</v>
      </c>
      <c r="K298" s="160">
        <v>2.8000000000000004E-3</v>
      </c>
      <c r="L298" s="160">
        <v>1.5999999999999973E-3</v>
      </c>
      <c r="M298" s="160">
        <v>5.7999999999999996E-3</v>
      </c>
      <c r="N298" s="160">
        <v>7.6999999999999985E-3</v>
      </c>
      <c r="O298" s="160">
        <v>1.6414330038330906E-2</v>
      </c>
      <c r="P298" s="160">
        <v>4.4749999999999989E-3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1514.2580000000003</v>
      </c>
      <c r="D301" s="174">
        <v>3313.7580000000003</v>
      </c>
      <c r="E301" s="174">
        <v>0</v>
      </c>
      <c r="F301" s="177">
        <v>1799.5</v>
      </c>
      <c r="G301" s="185">
        <v>3313.7580000000003</v>
      </c>
      <c r="H301" s="177">
        <v>1892.6727000000003</v>
      </c>
      <c r="I301" s="176">
        <v>57.115598061174055</v>
      </c>
      <c r="J301" s="185">
        <v>1421.0853</v>
      </c>
      <c r="K301" s="177">
        <v>94.155099999999948</v>
      </c>
      <c r="L301" s="177">
        <v>91.440599999999904</v>
      </c>
      <c r="M301" s="177">
        <v>102.96810000000005</v>
      </c>
      <c r="N301" s="177">
        <v>154.95309999999995</v>
      </c>
      <c r="O301" s="177">
        <v>4.6760535923262934</v>
      </c>
      <c r="P301" s="186">
        <v>110.87922499999996</v>
      </c>
      <c r="Q301" s="153">
        <v>10.816515447325687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43656</v>
      </c>
      <c r="L306" s="151">
        <v>43663</v>
      </c>
      <c r="M306" s="151">
        <v>43670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7" customHeight="1" x14ac:dyDescent="0.2">
      <c r="A309" s="122"/>
      <c r="B309" s="158" t="s">
        <v>80</v>
      </c>
      <c r="C309" s="159">
        <v>7937.2193796107331</v>
      </c>
      <c r="D309" s="160">
        <v>8215.2193796107331</v>
      </c>
      <c r="E309" s="160">
        <v>130</v>
      </c>
      <c r="F309" s="160">
        <v>278</v>
      </c>
      <c r="G309" s="161">
        <v>8215.2193796107331</v>
      </c>
      <c r="H309" s="160">
        <v>4077.6648999999998</v>
      </c>
      <c r="I309" s="162">
        <v>49.635496163624232</v>
      </c>
      <c r="J309" s="161">
        <v>4137.5544796107333</v>
      </c>
      <c r="K309" s="160">
        <v>152.73700000000008</v>
      </c>
      <c r="L309" s="160">
        <v>162.84900000000016</v>
      </c>
      <c r="M309" s="160">
        <v>241.43899999999985</v>
      </c>
      <c r="N309" s="160">
        <v>340.12279999999964</v>
      </c>
      <c r="O309" s="160">
        <v>4.1401548063846816</v>
      </c>
      <c r="P309" s="160">
        <v>224.28694999999993</v>
      </c>
      <c r="Q309" s="146">
        <v>16.447593494007272</v>
      </c>
    </row>
    <row r="310" spans="1:17" s="130" customFormat="1" ht="10.7" customHeight="1" x14ac:dyDescent="0.2">
      <c r="A310" s="122"/>
      <c r="B310" s="158" t="s">
        <v>81</v>
      </c>
      <c r="C310" s="159">
        <v>408.13091067797882</v>
      </c>
      <c r="D310" s="160">
        <v>367.13091067797876</v>
      </c>
      <c r="E310" s="160">
        <v>0</v>
      </c>
      <c r="F310" s="160">
        <v>-41.000000000000057</v>
      </c>
      <c r="G310" s="161">
        <v>367.13091067797876</v>
      </c>
      <c r="H310" s="160">
        <v>120.72110000000001</v>
      </c>
      <c r="I310" s="162">
        <v>32.882303420614996</v>
      </c>
      <c r="J310" s="161">
        <v>246.40981067797875</v>
      </c>
      <c r="K310" s="160">
        <v>10.799999999999997</v>
      </c>
      <c r="L310" s="160">
        <v>12.349000000000004</v>
      </c>
      <c r="M310" s="160">
        <v>7.9089999999999918</v>
      </c>
      <c r="N310" s="160">
        <v>13.234000000000009</v>
      </c>
      <c r="O310" s="160">
        <v>3.6047087333400638</v>
      </c>
      <c r="P310" s="160">
        <v>11.073</v>
      </c>
      <c r="Q310" s="146">
        <v>20.253211476382077</v>
      </c>
    </row>
    <row r="311" spans="1:17" s="130" customFormat="1" ht="10.7" customHeight="1" x14ac:dyDescent="0.2">
      <c r="A311" s="122"/>
      <c r="B311" s="158" t="s">
        <v>82</v>
      </c>
      <c r="C311" s="159">
        <v>1234.8012451248239</v>
      </c>
      <c r="D311" s="160">
        <v>1057.9012451248241</v>
      </c>
      <c r="E311" s="160">
        <v>75.000000000000114</v>
      </c>
      <c r="F311" s="160">
        <v>-176.89999999999986</v>
      </c>
      <c r="G311" s="161">
        <v>1057.9012451248241</v>
      </c>
      <c r="H311" s="160">
        <v>618.04399999999998</v>
      </c>
      <c r="I311" s="162">
        <v>58.421710235067891</v>
      </c>
      <c r="J311" s="161">
        <v>439.85724512482409</v>
      </c>
      <c r="K311" s="160">
        <v>49.536000000000001</v>
      </c>
      <c r="L311" s="160">
        <v>12.504999999999882</v>
      </c>
      <c r="M311" s="160">
        <v>73.302999999999997</v>
      </c>
      <c r="N311" s="160">
        <v>9.0880000000000791</v>
      </c>
      <c r="O311" s="160">
        <v>0.85905939159073075</v>
      </c>
      <c r="P311" s="160">
        <v>36.10799999999999</v>
      </c>
      <c r="Q311" s="146">
        <v>10.181711674000892</v>
      </c>
    </row>
    <row r="312" spans="1:17" s="130" customFormat="1" ht="10.7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</v>
      </c>
      <c r="L312" s="160">
        <v>0</v>
      </c>
      <c r="M312" s="160">
        <v>0</v>
      </c>
      <c r="N312" s="160">
        <v>4.0000000000000036E-3</v>
      </c>
      <c r="O312" s="160">
        <v>2.8899550272932318E-4</v>
      </c>
      <c r="P312" s="160">
        <v>1.0000000000000009E-3</v>
      </c>
      <c r="Q312" s="146" t="s">
        <v>237</v>
      </c>
    </row>
    <row r="313" spans="1:17" s="130" customFormat="1" ht="10.7" customHeight="1" x14ac:dyDescent="0.2">
      <c r="A313" s="122"/>
      <c r="B313" s="158" t="s">
        <v>84</v>
      </c>
      <c r="C313" s="159">
        <v>1410.5688707423046</v>
      </c>
      <c r="D313" s="160">
        <v>1390.2688707423047</v>
      </c>
      <c r="E313" s="160">
        <v>0</v>
      </c>
      <c r="F313" s="160">
        <v>-20.299999999999955</v>
      </c>
      <c r="G313" s="161">
        <v>1390.2688707423047</v>
      </c>
      <c r="H313" s="160">
        <v>764.75210000000004</v>
      </c>
      <c r="I313" s="162">
        <v>55.007496470209887</v>
      </c>
      <c r="J313" s="161">
        <v>625.51677074230463</v>
      </c>
      <c r="K313" s="160">
        <v>34.761799999999994</v>
      </c>
      <c r="L313" s="160">
        <v>48.907500000000027</v>
      </c>
      <c r="M313" s="160">
        <v>72.932900000000018</v>
      </c>
      <c r="N313" s="160">
        <v>56.818200000000047</v>
      </c>
      <c r="O313" s="160">
        <v>4.0868497594758901</v>
      </c>
      <c r="P313" s="160">
        <v>53.355100000000022</v>
      </c>
      <c r="Q313" s="146">
        <v>9.7236547348295552</v>
      </c>
    </row>
    <row r="314" spans="1:17" s="130" customFormat="1" ht="10.7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16.199999999999989</v>
      </c>
      <c r="F314" s="160">
        <v>-220.20000000000002</v>
      </c>
      <c r="G314" s="161">
        <v>167.15227032792743</v>
      </c>
      <c r="H314" s="160">
        <v>104.94499999999999</v>
      </c>
      <c r="I314" s="162">
        <v>62.784070951662109</v>
      </c>
      <c r="J314" s="161">
        <v>62.207270327927432</v>
      </c>
      <c r="K314" s="160">
        <v>1.041000000000011</v>
      </c>
      <c r="L314" s="160">
        <v>0.32099999999999795</v>
      </c>
      <c r="M314" s="160">
        <v>1.492999999999995</v>
      </c>
      <c r="N314" s="160">
        <v>1.3009999999999877</v>
      </c>
      <c r="O314" s="160">
        <v>0.7783322341046417</v>
      </c>
      <c r="P314" s="160">
        <v>1.0389999999999979</v>
      </c>
      <c r="Q314" s="146" t="s">
        <v>237</v>
      </c>
    </row>
    <row r="315" spans="1:17" s="130" customFormat="1" ht="10.7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59.854099999999995</v>
      </c>
      <c r="I315" s="162">
        <v>66.774962075236658</v>
      </c>
      <c r="J315" s="161">
        <v>29.781443233347282</v>
      </c>
      <c r="K315" s="160">
        <v>7.7109999999999985</v>
      </c>
      <c r="L315" s="160">
        <v>3.8109999999999999</v>
      </c>
      <c r="M315" s="160">
        <v>2.3710000000000022</v>
      </c>
      <c r="N315" s="160">
        <v>1.5289999999999964</v>
      </c>
      <c r="O315" s="160">
        <v>1.7057965454837114</v>
      </c>
      <c r="P315" s="160">
        <v>3.8554999999999993</v>
      </c>
      <c r="Q315" s="146">
        <v>5.7244049366741763</v>
      </c>
    </row>
    <row r="316" spans="1:17" s="130" customFormat="1" ht="10.7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412.46450000000004</v>
      </c>
      <c r="I316" s="162">
        <v>64.477646965457268</v>
      </c>
      <c r="J316" s="161">
        <v>227.23703907907088</v>
      </c>
      <c r="K316" s="160">
        <v>15.374000000000024</v>
      </c>
      <c r="L316" s="160">
        <v>35.139999999999986</v>
      </c>
      <c r="M316" s="160">
        <v>34.225000000000023</v>
      </c>
      <c r="N316" s="160">
        <v>10.413000000000011</v>
      </c>
      <c r="O316" s="160">
        <v>1.6277903622040375</v>
      </c>
      <c r="P316" s="160">
        <v>23.788000000000011</v>
      </c>
      <c r="Q316" s="146">
        <v>7.5525911837510833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7" customHeight="1" x14ac:dyDescent="0.2">
      <c r="A319" s="122"/>
      <c r="B319" s="165" t="s">
        <v>90</v>
      </c>
      <c r="C319" s="159">
        <v>13632.914342508844</v>
      </c>
      <c r="D319" s="160">
        <v>13311.514342508844</v>
      </c>
      <c r="E319" s="160">
        <v>221.2000000000001</v>
      </c>
      <c r="F319" s="160">
        <v>-321.39999999999981</v>
      </c>
      <c r="G319" s="161">
        <v>13311.514342508844</v>
      </c>
      <c r="H319" s="160">
        <v>6159.8306999999986</v>
      </c>
      <c r="I319" s="162">
        <v>46.274454893003885</v>
      </c>
      <c r="J319" s="161">
        <v>7151.6836425088431</v>
      </c>
      <c r="K319" s="160">
        <v>271.96080000000012</v>
      </c>
      <c r="L319" s="160">
        <v>275.88250000000005</v>
      </c>
      <c r="M319" s="160">
        <v>433.67289999999986</v>
      </c>
      <c r="N319" s="160">
        <v>432.50999999999982</v>
      </c>
      <c r="O319" s="160">
        <v>3.2491419749203674</v>
      </c>
      <c r="P319" s="166">
        <v>353.50654999999995</v>
      </c>
      <c r="Q319" s="146">
        <v>18.230696270009265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2425.7968065588052</v>
      </c>
      <c r="D321" s="160">
        <v>1875.9968065588052</v>
      </c>
      <c r="E321" s="160">
        <v>0</v>
      </c>
      <c r="F321" s="160">
        <v>-549.79999999999995</v>
      </c>
      <c r="G321" s="161">
        <v>1875.9968065588052</v>
      </c>
      <c r="H321" s="160">
        <v>1048.1185</v>
      </c>
      <c r="I321" s="162">
        <v>55.869951181984895</v>
      </c>
      <c r="J321" s="161">
        <v>827.87830655880521</v>
      </c>
      <c r="K321" s="160">
        <v>38.274699999999939</v>
      </c>
      <c r="L321" s="160">
        <v>43.163699999999949</v>
      </c>
      <c r="M321" s="160">
        <v>75.726699999999937</v>
      </c>
      <c r="N321" s="160">
        <v>43.866800000000126</v>
      </c>
      <c r="O321" s="160">
        <v>2.3383195454616073</v>
      </c>
      <c r="P321" s="160">
        <v>50.257974999999988</v>
      </c>
      <c r="Q321" s="146">
        <v>14.472575875944173</v>
      </c>
    </row>
    <row r="322" spans="1:17" s="130" customFormat="1" ht="10.7" customHeight="1" x14ac:dyDescent="0.2">
      <c r="A322" s="122"/>
      <c r="B322" s="158" t="s">
        <v>92</v>
      </c>
      <c r="C322" s="159">
        <v>1029.1673718193838</v>
      </c>
      <c r="D322" s="160">
        <v>820.46737181938374</v>
      </c>
      <c r="E322" s="160">
        <v>0</v>
      </c>
      <c r="F322" s="160">
        <v>-208.70000000000005</v>
      </c>
      <c r="G322" s="161">
        <v>820.46737181938374</v>
      </c>
      <c r="H322" s="160">
        <v>117.72670000000001</v>
      </c>
      <c r="I322" s="162">
        <v>14.348736347545598</v>
      </c>
      <c r="J322" s="161">
        <v>702.74067181938369</v>
      </c>
      <c r="K322" s="160">
        <v>16.245100000000008</v>
      </c>
      <c r="L322" s="160">
        <v>13.106799999999993</v>
      </c>
      <c r="M322" s="160">
        <v>16.813500000000005</v>
      </c>
      <c r="N322" s="160">
        <v>7.4585000000000008</v>
      </c>
      <c r="O322" s="160">
        <v>0.90905504059970133</v>
      </c>
      <c r="P322" s="160">
        <v>13.405975000000002</v>
      </c>
      <c r="Q322" s="146" t="s">
        <v>237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969.56517999559526</v>
      </c>
      <c r="D325" s="160">
        <v>547.06517999559537</v>
      </c>
      <c r="E325" s="160">
        <v>-91.199999999999932</v>
      </c>
      <c r="F325" s="160">
        <v>-422.49999999999989</v>
      </c>
      <c r="G325" s="161">
        <v>547.06517999559537</v>
      </c>
      <c r="H325" s="160">
        <v>251.11160000000001</v>
      </c>
      <c r="I325" s="162">
        <v>45.901587083649119</v>
      </c>
      <c r="J325" s="161">
        <v>295.95357999559536</v>
      </c>
      <c r="K325" s="160">
        <v>5.4633999999999787</v>
      </c>
      <c r="L325" s="160">
        <v>13.038000000000011</v>
      </c>
      <c r="M325" s="160">
        <v>15.9649</v>
      </c>
      <c r="N325" s="160">
        <v>-10.625499999999988</v>
      </c>
      <c r="O325" s="160">
        <v>-1.9422731309796646</v>
      </c>
      <c r="P325" s="160">
        <v>5.9602000000000004</v>
      </c>
      <c r="Q325" s="146">
        <v>47.654974664540674</v>
      </c>
    </row>
    <row r="326" spans="1:17" s="130" customFormat="1" ht="10.7" customHeight="1" x14ac:dyDescent="0.2">
      <c r="A326" s="122"/>
      <c r="B326" s="158" t="s">
        <v>96</v>
      </c>
      <c r="C326" s="159">
        <v>740.78666639536107</v>
      </c>
      <c r="D326" s="160">
        <v>417.1866663953611</v>
      </c>
      <c r="E326" s="160">
        <v>0</v>
      </c>
      <c r="F326" s="160">
        <v>-323.59999999999997</v>
      </c>
      <c r="G326" s="161">
        <v>417.1866663953611</v>
      </c>
      <c r="H326" s="160">
        <v>83.192599999999999</v>
      </c>
      <c r="I326" s="162">
        <v>19.941337224128759</v>
      </c>
      <c r="J326" s="161">
        <v>333.99406639536107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7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-130</v>
      </c>
      <c r="F327" s="160">
        <v>-102.5</v>
      </c>
      <c r="G327" s="161">
        <v>55.487778006592066</v>
      </c>
      <c r="H327" s="160">
        <v>35.911999999999999</v>
      </c>
      <c r="I327" s="162">
        <v>64.720558815192732</v>
      </c>
      <c r="J327" s="161">
        <v>19.575778006592067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7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7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1.4470999999999998</v>
      </c>
      <c r="I329" s="162">
        <v>0.80580653835345784</v>
      </c>
      <c r="J329" s="161">
        <v>178.13694792258534</v>
      </c>
      <c r="K329" s="160">
        <v>0</v>
      </c>
      <c r="L329" s="160">
        <v>0</v>
      </c>
      <c r="M329" s="160">
        <v>0</v>
      </c>
      <c r="N329" s="160">
        <v>1.6999999999999904E-2</v>
      </c>
      <c r="O329" s="160">
        <v>9.466319640666649E-3</v>
      </c>
      <c r="P329" s="160">
        <v>4.249999999999976E-3</v>
      </c>
      <c r="Q329" s="146" t="s">
        <v>237</v>
      </c>
    </row>
    <row r="330" spans="1:17" s="130" customFormat="1" ht="10.7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0.92779999999999996</v>
      </c>
      <c r="I330" s="162">
        <v>49.206949403585966</v>
      </c>
      <c r="J330" s="161">
        <v>0.95770603369122176</v>
      </c>
      <c r="K330" s="160">
        <v>0</v>
      </c>
      <c r="L330" s="160">
        <v>0</v>
      </c>
      <c r="M330" s="160">
        <v>6.3999999999999946E-2</v>
      </c>
      <c r="N330" s="160">
        <v>0</v>
      </c>
      <c r="O330" s="160">
        <v>0</v>
      </c>
      <c r="P330" s="160">
        <v>1.5999999999999986E-2</v>
      </c>
      <c r="Q330" s="146" t="s">
        <v>237</v>
      </c>
    </row>
    <row r="331" spans="1:17" s="130" customFormat="1" ht="10.7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7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7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7" customHeight="1" x14ac:dyDescent="0.2">
      <c r="A334" s="122"/>
      <c r="B334" s="165" t="s">
        <v>105</v>
      </c>
      <c r="C334" s="169">
        <v>19798.791488195267</v>
      </c>
      <c r="D334" s="160">
        <v>17564.691488195269</v>
      </c>
      <c r="E334" s="160">
        <v>0</v>
      </c>
      <c r="F334" s="160">
        <v>-2234.1</v>
      </c>
      <c r="G334" s="161">
        <v>17564.691488195269</v>
      </c>
      <c r="H334" s="160">
        <v>7698.2669999999989</v>
      </c>
      <c r="I334" s="162">
        <v>43.828079788214815</v>
      </c>
      <c r="J334" s="161">
        <v>9866.4244881952691</v>
      </c>
      <c r="K334" s="160">
        <v>331.94400000000132</v>
      </c>
      <c r="L334" s="160">
        <v>345.1909999999998</v>
      </c>
      <c r="M334" s="160">
        <v>542.24199999999928</v>
      </c>
      <c r="N334" s="160">
        <v>472.70169999999962</v>
      </c>
      <c r="O334" s="160">
        <v>2.6912041143318062</v>
      </c>
      <c r="P334" s="160">
        <v>423.01967500000001</v>
      </c>
      <c r="Q334" s="146">
        <v>21.323795726984258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107</v>
      </c>
      <c r="C337" s="159">
        <v>233.72158183341389</v>
      </c>
      <c r="D337" s="159">
        <v>247.32158183341389</v>
      </c>
      <c r="E337" s="170">
        <v>0</v>
      </c>
      <c r="F337" s="160">
        <v>-6.4000000000000057</v>
      </c>
      <c r="G337" s="161">
        <v>227.32158183341389</v>
      </c>
      <c r="H337" s="161">
        <v>174.69499999999999</v>
      </c>
      <c r="I337" s="162">
        <v>76.849280473518888</v>
      </c>
      <c r="J337" s="161">
        <v>52.626581833413894</v>
      </c>
      <c r="K337" s="160">
        <v>9.4758999999999958</v>
      </c>
      <c r="L337" s="160">
        <v>4.299500000000009</v>
      </c>
      <c r="M337" s="160">
        <v>4.0608999999999895</v>
      </c>
      <c r="N337" s="160">
        <v>12.76230000000001</v>
      </c>
      <c r="O337" s="160">
        <v>5.6142051700803739</v>
      </c>
      <c r="P337" s="160">
        <v>7.6496500000000012</v>
      </c>
      <c r="Q337" s="146">
        <v>4.8796064961683063</v>
      </c>
      <c r="T337" s="130"/>
    </row>
    <row r="338" spans="1:20" ht="10.7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600.20000000000005</v>
      </c>
      <c r="G338" s="161">
        <v>1667.6535530994483</v>
      </c>
      <c r="H338" s="161">
        <v>440.17529999999999</v>
      </c>
      <c r="I338" s="162">
        <v>26.394888745441406</v>
      </c>
      <c r="J338" s="161">
        <v>1227.4782530994485</v>
      </c>
      <c r="K338" s="160">
        <v>19.397200000000026</v>
      </c>
      <c r="L338" s="160">
        <v>24.186399999999992</v>
      </c>
      <c r="M338" s="160">
        <v>11.599099999999993</v>
      </c>
      <c r="N338" s="160">
        <v>29.852599999999995</v>
      </c>
      <c r="O338" s="160">
        <v>1.7900960271104807</v>
      </c>
      <c r="P338" s="160">
        <v>21.258825000000002</v>
      </c>
      <c r="Q338" s="146" t="s">
        <v>237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21304.630999999998</v>
      </c>
      <c r="D342" s="173">
        <v>19522.545449999998</v>
      </c>
      <c r="E342" s="174">
        <v>0</v>
      </c>
      <c r="F342" s="177">
        <v>-1782.0855499999998</v>
      </c>
      <c r="G342" s="185">
        <v>19724.631000000001</v>
      </c>
      <c r="H342" s="177">
        <v>8313.1372999999985</v>
      </c>
      <c r="I342" s="176">
        <v>42.1459711971291</v>
      </c>
      <c r="J342" s="185">
        <v>11411.493700000003</v>
      </c>
      <c r="K342" s="177">
        <v>360.81710000000112</v>
      </c>
      <c r="L342" s="177">
        <v>373.67689999999948</v>
      </c>
      <c r="M342" s="177">
        <v>557.90199999999913</v>
      </c>
      <c r="N342" s="177">
        <v>515.3165999999992</v>
      </c>
      <c r="O342" s="177">
        <v>2.6395973891816413</v>
      </c>
      <c r="P342" s="186">
        <v>451.92814999999973</v>
      </c>
      <c r="Q342" s="153">
        <v>23.250681330649595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236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43656</v>
      </c>
      <c r="L353" s="151">
        <v>43663</v>
      </c>
      <c r="M353" s="151">
        <v>43670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440.29999999999995</v>
      </c>
      <c r="E356" s="160">
        <v>-105</v>
      </c>
      <c r="F356" s="160">
        <v>-265.20000000000005</v>
      </c>
      <c r="G356" s="161">
        <v>440.29999999999995</v>
      </c>
      <c r="H356" s="160">
        <v>80.602000000000004</v>
      </c>
      <c r="I356" s="162">
        <v>18.306154894390193</v>
      </c>
      <c r="J356" s="161">
        <v>359.69799999999998</v>
      </c>
      <c r="K356" s="160">
        <v>0</v>
      </c>
      <c r="L356" s="160">
        <v>0.44899999999999807</v>
      </c>
      <c r="M356" s="160">
        <v>0</v>
      </c>
      <c r="N356" s="160">
        <v>0</v>
      </c>
      <c r="O356" s="160">
        <v>0</v>
      </c>
      <c r="P356" s="160">
        <v>0.11224999999999952</v>
      </c>
      <c r="Q356" s="146" t="s">
        <v>237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57.143999999999998</v>
      </c>
      <c r="I357" s="162">
        <v>18.85318376773342</v>
      </c>
      <c r="J357" s="161">
        <v>245.95600000000002</v>
      </c>
      <c r="K357" s="160">
        <v>0</v>
      </c>
      <c r="L357" s="160">
        <v>15.965</v>
      </c>
      <c r="M357" s="160">
        <v>0</v>
      </c>
      <c r="N357" s="160">
        <v>11.643999999999998</v>
      </c>
      <c r="O357" s="160">
        <v>3.8416364236225657</v>
      </c>
      <c r="P357" s="160">
        <v>6.9022499999999996</v>
      </c>
      <c r="Q357" s="146">
        <v>33.634177261038069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470.4</v>
      </c>
      <c r="E358" s="160">
        <v>42.5</v>
      </c>
      <c r="F358" s="160">
        <v>112.09999999999997</v>
      </c>
      <c r="G358" s="161">
        <v>470.4</v>
      </c>
      <c r="H358" s="160">
        <v>194.566</v>
      </c>
      <c r="I358" s="162">
        <v>41.361819727891152</v>
      </c>
      <c r="J358" s="161">
        <v>275.83399999999995</v>
      </c>
      <c r="K358" s="160">
        <v>32.462999999999994</v>
      </c>
      <c r="L358" s="160">
        <v>4.2000000000001592E-2</v>
      </c>
      <c r="M358" s="160">
        <v>4.0500000000000114</v>
      </c>
      <c r="N358" s="160">
        <v>8.7489999999999952</v>
      </c>
      <c r="O358" s="160">
        <v>1.8599064625850332</v>
      </c>
      <c r="P358" s="160">
        <v>11.326000000000001</v>
      </c>
      <c r="Q358" s="146">
        <v>22.354052622285003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7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27.541899999999998</v>
      </c>
      <c r="I360" s="162">
        <v>43.94858201074242</v>
      </c>
      <c r="J360" s="161">
        <v>35.126561051298282</v>
      </c>
      <c r="K360" s="160">
        <v>1.6467000000000009</v>
      </c>
      <c r="L360" s="160">
        <v>2.1419999999999995</v>
      </c>
      <c r="M360" s="160">
        <v>8.1814999999999998</v>
      </c>
      <c r="N360" s="160">
        <v>2.4899999999999984</v>
      </c>
      <c r="O360" s="160">
        <v>3.9732904849247355</v>
      </c>
      <c r="P360" s="160">
        <v>3.6150499999999997</v>
      </c>
      <c r="Q360" s="146">
        <v>7.7167566288981586</v>
      </c>
      <c r="T360" s="130"/>
    </row>
    <row r="361" spans="1:20" ht="10.7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-9.9999999999988987E-4</v>
      </c>
      <c r="L362" s="160">
        <v>9.9999999999988987E-4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216.60000000000002</v>
      </c>
      <c r="E365" s="160">
        <v>70.000000000000028</v>
      </c>
      <c r="F365" s="160">
        <v>130.80000000000001</v>
      </c>
      <c r="G365" s="161">
        <v>216.60000000000002</v>
      </c>
      <c r="H365" s="160">
        <v>166.602</v>
      </c>
      <c r="I365" s="162">
        <v>76.91689750692521</v>
      </c>
      <c r="J365" s="161">
        <v>49.998000000000019</v>
      </c>
      <c r="K365" s="160">
        <v>8.296999999999997</v>
      </c>
      <c r="L365" s="160">
        <v>15.323999999999998</v>
      </c>
      <c r="M365" s="160">
        <v>21.908000000000015</v>
      </c>
      <c r="N365" s="160">
        <v>7.1359999999999957</v>
      </c>
      <c r="O365" s="160">
        <v>3.2945521698984277</v>
      </c>
      <c r="P365" s="160">
        <v>13.166250000000002</v>
      </c>
      <c r="Q365" s="146">
        <v>1.7974366277413854</v>
      </c>
      <c r="T365" s="130"/>
    </row>
    <row r="366" spans="1:20" ht="10.7" customHeight="1" x14ac:dyDescent="0.2">
      <c r="A366" s="122"/>
      <c r="B366" s="165" t="s">
        <v>90</v>
      </c>
      <c r="C366" s="159">
        <v>2105.9684610512982</v>
      </c>
      <c r="D366" s="160">
        <v>2050.6684610512984</v>
      </c>
      <c r="E366" s="160">
        <v>7.5000000000000284</v>
      </c>
      <c r="F366" s="160">
        <v>-55.299999999999727</v>
      </c>
      <c r="G366" s="161">
        <v>2050.6684610512984</v>
      </c>
      <c r="H366" s="160">
        <v>533.54489999999998</v>
      </c>
      <c r="I366" s="162">
        <v>26.018096544307905</v>
      </c>
      <c r="J366" s="161">
        <v>1517.1235610512981</v>
      </c>
      <c r="K366" s="160">
        <v>42.405699999999996</v>
      </c>
      <c r="L366" s="160">
        <v>33.923000000000002</v>
      </c>
      <c r="M366" s="160">
        <v>34.139500000000027</v>
      </c>
      <c r="N366" s="160">
        <v>30.018999999999988</v>
      </c>
      <c r="O366" s="160">
        <v>1.4638641287051544</v>
      </c>
      <c r="P366" s="166">
        <v>35.1218</v>
      </c>
      <c r="Q366" s="146">
        <v>41.196065151879978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7" customHeight="1" x14ac:dyDescent="0.2">
      <c r="A369" s="122"/>
      <c r="B369" s="158" t="s">
        <v>92</v>
      </c>
      <c r="C369" s="159">
        <v>772.25497150094975</v>
      </c>
      <c r="D369" s="160">
        <v>778.9549715009498</v>
      </c>
      <c r="E369" s="160">
        <v>15</v>
      </c>
      <c r="F369" s="160">
        <v>6.7000000000000455</v>
      </c>
      <c r="G369" s="161">
        <v>778.9549715009498</v>
      </c>
      <c r="H369" s="160">
        <v>556.30500000000006</v>
      </c>
      <c r="I369" s="162">
        <v>71.41683670470313</v>
      </c>
      <c r="J369" s="161">
        <v>222.64997150094973</v>
      </c>
      <c r="K369" s="160">
        <v>72.510099999999966</v>
      </c>
      <c r="L369" s="160">
        <v>30.415500000000009</v>
      </c>
      <c r="M369" s="160">
        <v>50.739700000000028</v>
      </c>
      <c r="N369" s="160">
        <v>5.4210000000000491</v>
      </c>
      <c r="O369" s="160">
        <v>0.69593239639442228</v>
      </c>
      <c r="P369" s="160">
        <v>39.771575000000013</v>
      </c>
      <c r="Q369" s="146">
        <v>3.5982186147003148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</v>
      </c>
      <c r="I371" s="162">
        <v>0</v>
      </c>
      <c r="J371" s="161">
        <v>62.29094363521213</v>
      </c>
      <c r="K371" s="160">
        <v>0</v>
      </c>
      <c r="L371" s="160">
        <v>0</v>
      </c>
      <c r="M371" s="160">
        <v>0</v>
      </c>
      <c r="N371" s="160">
        <v>-0.24110000000000001</v>
      </c>
      <c r="O371" s="160">
        <v>-0.38705465984257431</v>
      </c>
      <c r="P371" s="160">
        <v>-6.0275000000000002E-2</v>
      </c>
      <c r="Q371" s="146" t="s">
        <v>237</v>
      </c>
      <c r="T371" s="130"/>
    </row>
    <row r="372" spans="1:20" ht="10.7" customHeight="1" x14ac:dyDescent="0.2">
      <c r="A372" s="122"/>
      <c r="B372" s="158" t="s">
        <v>95</v>
      </c>
      <c r="C372" s="159">
        <v>57.073647868335485</v>
      </c>
      <c r="D372" s="160">
        <v>136.67364786833548</v>
      </c>
      <c r="E372" s="160">
        <v>35</v>
      </c>
      <c r="F372" s="160">
        <v>79.599999999999994</v>
      </c>
      <c r="G372" s="161">
        <v>136.67364786833548</v>
      </c>
      <c r="H372" s="160">
        <v>86.45320000000001</v>
      </c>
      <c r="I372" s="162">
        <v>63.255207824177404</v>
      </c>
      <c r="J372" s="161">
        <v>50.220447868335469</v>
      </c>
      <c r="K372" s="160">
        <v>0</v>
      </c>
      <c r="L372" s="160">
        <v>15.120200000000004</v>
      </c>
      <c r="M372" s="160">
        <v>10.351500000000001</v>
      </c>
      <c r="N372" s="160">
        <v>-1.7999999999999972</v>
      </c>
      <c r="O372" s="160">
        <v>-1.3170058954847146</v>
      </c>
      <c r="P372" s="160">
        <v>5.9179250000000021</v>
      </c>
      <c r="Q372" s="146">
        <v>6.4861582173372341</v>
      </c>
      <c r="T372" s="130"/>
    </row>
    <row r="373" spans="1:20" ht="10.7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7" customHeight="1" x14ac:dyDescent="0.2">
      <c r="A374" s="122"/>
      <c r="B374" s="158" t="s">
        <v>97</v>
      </c>
      <c r="C374" s="159">
        <v>264.44268524382511</v>
      </c>
      <c r="D374" s="160">
        <v>143.54268524382513</v>
      </c>
      <c r="E374" s="160">
        <v>-57.5</v>
      </c>
      <c r="F374" s="160">
        <v>-120.89999999999998</v>
      </c>
      <c r="G374" s="161">
        <v>143.54268524382513</v>
      </c>
      <c r="H374" s="160">
        <v>77.114000000000004</v>
      </c>
      <c r="I374" s="162">
        <v>53.721999047887579</v>
      </c>
      <c r="J374" s="161">
        <v>66.428685243825129</v>
      </c>
      <c r="K374" s="160">
        <v>18.385999999999996</v>
      </c>
      <c r="L374" s="160">
        <v>0</v>
      </c>
      <c r="M374" s="160">
        <v>12.898600000000002</v>
      </c>
      <c r="N374" s="160">
        <v>-3.5999999999999943</v>
      </c>
      <c r="O374" s="160">
        <v>-2.5079647868401973</v>
      </c>
      <c r="P374" s="160">
        <v>6.9211500000000008</v>
      </c>
      <c r="Q374" s="146">
        <v>7.5979259579441454</v>
      </c>
      <c r="T374" s="130"/>
    </row>
    <row r="375" spans="1:20" ht="10.7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7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7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6.3829000000000002</v>
      </c>
      <c r="I377" s="162">
        <v>1.8822987219880452</v>
      </c>
      <c r="J377" s="161">
        <v>332.71842995566789</v>
      </c>
      <c r="K377" s="160">
        <v>0</v>
      </c>
      <c r="L377" s="160">
        <v>1.1220000000000001</v>
      </c>
      <c r="M377" s="160">
        <v>0</v>
      </c>
      <c r="N377" s="160">
        <v>5.2609000000000004</v>
      </c>
      <c r="O377" s="160">
        <v>1.5514241718508681</v>
      </c>
      <c r="P377" s="160">
        <v>1.5957250000000001</v>
      </c>
      <c r="Q377" s="146" t="s">
        <v>237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7" customHeight="1" x14ac:dyDescent="0.2">
      <c r="A381" s="122"/>
      <c r="B381" s="165" t="s">
        <v>105</v>
      </c>
      <c r="C381" s="169">
        <v>4124.9999999999991</v>
      </c>
      <c r="D381" s="160">
        <v>3778.5999999999995</v>
      </c>
      <c r="E381" s="160">
        <v>0</v>
      </c>
      <c r="F381" s="160">
        <v>-346.39999999999964</v>
      </c>
      <c r="G381" s="161">
        <v>3778.5999999999995</v>
      </c>
      <c r="H381" s="160">
        <v>1277.2360000000001</v>
      </c>
      <c r="I381" s="162">
        <v>33.801831366114442</v>
      </c>
      <c r="J381" s="161">
        <v>2501.3639999999996</v>
      </c>
      <c r="K381" s="160">
        <v>133.30179999999984</v>
      </c>
      <c r="L381" s="160">
        <v>80.580700000000206</v>
      </c>
      <c r="M381" s="160">
        <v>108.12929999999983</v>
      </c>
      <c r="N381" s="160">
        <v>35.059799999999996</v>
      </c>
      <c r="O381" s="160">
        <v>0.92785158524321176</v>
      </c>
      <c r="P381" s="160">
        <v>89.267899999999969</v>
      </c>
      <c r="Q381" s="146">
        <v>26.020867523488292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4124.9999999999991</v>
      </c>
      <c r="D388" s="173">
        <v>3778.5999999999995</v>
      </c>
      <c r="E388" s="174">
        <v>0</v>
      </c>
      <c r="F388" s="177">
        <v>-346.39999999999964</v>
      </c>
      <c r="G388" s="185">
        <v>3778.5999999999995</v>
      </c>
      <c r="H388" s="177">
        <v>1277.2360000000001</v>
      </c>
      <c r="I388" s="176">
        <v>33.801831366114442</v>
      </c>
      <c r="J388" s="185">
        <v>2501.3639999999996</v>
      </c>
      <c r="K388" s="177">
        <v>133.30179999999984</v>
      </c>
      <c r="L388" s="177">
        <v>80.580700000000206</v>
      </c>
      <c r="M388" s="177">
        <v>108.12929999999983</v>
      </c>
      <c r="N388" s="177">
        <v>35.059799999999996</v>
      </c>
      <c r="O388" s="177">
        <v>0.92785158524321176</v>
      </c>
      <c r="P388" s="186">
        <v>89.267899999999969</v>
      </c>
      <c r="Q388" s="153">
        <v>26.020867523488292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43656</v>
      </c>
      <c r="L393" s="151">
        <v>43663</v>
      </c>
      <c r="M393" s="151">
        <v>43670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7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-4.7999999999992724</v>
      </c>
      <c r="F396" s="160">
        <v>172.10000000000036</v>
      </c>
      <c r="G396" s="161">
        <v>6435.3036932636405</v>
      </c>
      <c r="H396" s="160">
        <v>1824.0171999984741</v>
      </c>
      <c r="I396" s="162">
        <v>28.343917970923769</v>
      </c>
      <c r="J396" s="161">
        <v>4611.2864932651664</v>
      </c>
      <c r="K396" s="160">
        <v>25.492999999999938</v>
      </c>
      <c r="L396" s="160">
        <v>31.50240000000008</v>
      </c>
      <c r="M396" s="160">
        <v>34.330999999999904</v>
      </c>
      <c r="N396" s="160">
        <v>52.938200000000052</v>
      </c>
      <c r="O396" s="160">
        <v>0.82262162787149906</v>
      </c>
      <c r="P396" s="160">
        <v>36.066149999999993</v>
      </c>
      <c r="Q396" s="146" t="s">
        <v>237</v>
      </c>
      <c r="T396" s="130"/>
    </row>
    <row r="397" spans="1:20" ht="10.7" customHeight="1" x14ac:dyDescent="0.2">
      <c r="A397" s="184"/>
      <c r="B397" s="158" t="s">
        <v>81</v>
      </c>
      <c r="C397" s="159">
        <v>760.86844807128796</v>
      </c>
      <c r="D397" s="160">
        <v>815.26844807128793</v>
      </c>
      <c r="E397" s="160">
        <v>0</v>
      </c>
      <c r="F397" s="160">
        <v>54.399999999999977</v>
      </c>
      <c r="G397" s="161">
        <v>815.26844807128793</v>
      </c>
      <c r="H397" s="160">
        <v>91.113500000000002</v>
      </c>
      <c r="I397" s="162">
        <v>11.175889391469857</v>
      </c>
      <c r="J397" s="161">
        <v>724.15494807128789</v>
      </c>
      <c r="K397" s="160">
        <v>1.8329999999999984</v>
      </c>
      <c r="L397" s="160">
        <v>1.8610000000000042</v>
      </c>
      <c r="M397" s="160">
        <v>1.375</v>
      </c>
      <c r="N397" s="160">
        <v>2.4959999999999951</v>
      </c>
      <c r="O397" s="160">
        <v>0.30615682551003648</v>
      </c>
      <c r="P397" s="160">
        <v>1.8912499999999994</v>
      </c>
      <c r="Q397" s="146" t="s">
        <v>237</v>
      </c>
      <c r="T397" s="130"/>
    </row>
    <row r="398" spans="1:20" ht="10.7" customHeight="1" x14ac:dyDescent="0.2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216.90000000000009</v>
      </c>
      <c r="G398" s="161">
        <v>1415.4605903910992</v>
      </c>
      <c r="H398" s="160">
        <v>465.42899999999997</v>
      </c>
      <c r="I398" s="162">
        <v>32.881805622818469</v>
      </c>
      <c r="J398" s="161">
        <v>950.03159039109926</v>
      </c>
      <c r="K398" s="160">
        <v>9.6720000000000255</v>
      </c>
      <c r="L398" s="160">
        <v>11.26600000000002</v>
      </c>
      <c r="M398" s="160">
        <v>17.923999999999978</v>
      </c>
      <c r="N398" s="160">
        <v>2.9316000022888034</v>
      </c>
      <c r="O398" s="160">
        <v>0.20711279580583639</v>
      </c>
      <c r="P398" s="160">
        <v>10.448400000572207</v>
      </c>
      <c r="Q398" s="146" t="s">
        <v>237</v>
      </c>
      <c r="T398" s="130"/>
    </row>
    <row r="399" spans="1:20" ht="10.7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868.40499999999997</v>
      </c>
      <c r="I399" s="162">
        <v>22.092924018144011</v>
      </c>
      <c r="J399" s="161">
        <v>3062.287919084928</v>
      </c>
      <c r="K399" s="160">
        <v>20.161000000000058</v>
      </c>
      <c r="L399" s="160">
        <v>13.391999999999939</v>
      </c>
      <c r="M399" s="160">
        <v>13.182000000000016</v>
      </c>
      <c r="N399" s="160">
        <v>21.649999999999977</v>
      </c>
      <c r="O399" s="160">
        <v>0.55079347193166484</v>
      </c>
      <c r="P399" s="160">
        <v>17.096249999999998</v>
      </c>
      <c r="Q399" s="146" t="s">
        <v>237</v>
      </c>
      <c r="T399" s="130"/>
    </row>
    <row r="400" spans="1:20" ht="10.7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66.123599999999996</v>
      </c>
      <c r="I400" s="162">
        <v>35.757561027264323</v>
      </c>
      <c r="J400" s="161">
        <v>118.79840838189791</v>
      </c>
      <c r="K400" s="160">
        <v>2.9172000000000082</v>
      </c>
      <c r="L400" s="160">
        <v>3.7490999999999985</v>
      </c>
      <c r="M400" s="160">
        <v>3.9294000000000011</v>
      </c>
      <c r="N400" s="160">
        <v>2.9757999999999925</v>
      </c>
      <c r="O400" s="160">
        <v>1.6092189491336364</v>
      </c>
      <c r="P400" s="160">
        <v>3.3928750000000001</v>
      </c>
      <c r="Q400" s="146">
        <v>33.014083448962282</v>
      </c>
      <c r="T400" s="130"/>
    </row>
    <row r="401" spans="1:20" ht="10.7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4.7999999999999972</v>
      </c>
      <c r="F401" s="160">
        <v>10.799999999999997</v>
      </c>
      <c r="G401" s="161">
        <v>79.734821390413487</v>
      </c>
      <c r="H401" s="160">
        <v>2.6286</v>
      </c>
      <c r="I401" s="162">
        <v>3.2966776047936777</v>
      </c>
      <c r="J401" s="161">
        <v>77.106221390413481</v>
      </c>
      <c r="K401" s="160">
        <v>1.798000001907285E-2</v>
      </c>
      <c r="L401" s="160">
        <v>0</v>
      </c>
      <c r="M401" s="160">
        <v>0</v>
      </c>
      <c r="N401" s="160">
        <v>0</v>
      </c>
      <c r="O401" s="160">
        <v>0</v>
      </c>
      <c r="P401" s="160">
        <v>4.4950000047682126E-3</v>
      </c>
      <c r="Q401" s="146" t="s">
        <v>237</v>
      </c>
      <c r="T401" s="130"/>
    </row>
    <row r="402" spans="1:20" ht="10.7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31.811999999999998</v>
      </c>
      <c r="I402" s="162">
        <v>14.407749126716279</v>
      </c>
      <c r="J402" s="161">
        <v>188.98584788181125</v>
      </c>
      <c r="K402" s="160">
        <v>0</v>
      </c>
      <c r="L402" s="160">
        <v>0</v>
      </c>
      <c r="M402" s="160">
        <v>8.6999999999999744E-2</v>
      </c>
      <c r="N402" s="160">
        <v>0</v>
      </c>
      <c r="O402" s="160">
        <v>0</v>
      </c>
      <c r="P402" s="160">
        <v>2.1749999999999936E-2</v>
      </c>
      <c r="Q402" s="146" t="s">
        <v>237</v>
      </c>
      <c r="T402" s="130"/>
    </row>
    <row r="403" spans="1:20" ht="10.7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326.11960000000005</v>
      </c>
      <c r="I403" s="162">
        <v>49.7247507161754</v>
      </c>
      <c r="J403" s="161">
        <v>329.73004289004217</v>
      </c>
      <c r="K403" s="160">
        <v>2.4999999999977263E-2</v>
      </c>
      <c r="L403" s="160">
        <v>2.8790000000000191</v>
      </c>
      <c r="M403" s="160">
        <v>53.944999999999993</v>
      </c>
      <c r="N403" s="160">
        <v>0.57100000000002638</v>
      </c>
      <c r="O403" s="160">
        <v>8.7062637936933127E-2</v>
      </c>
      <c r="P403" s="160">
        <v>14.355000000000004</v>
      </c>
      <c r="Q403" s="146">
        <v>20.969699957509025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1.9490000000000001</v>
      </c>
      <c r="I405" s="162">
        <v>0.66643588057673497</v>
      </c>
      <c r="J405" s="161">
        <v>290.50224051744203</v>
      </c>
      <c r="K405" s="160">
        <v>0</v>
      </c>
      <c r="L405" s="160">
        <v>0</v>
      </c>
      <c r="M405" s="160">
        <v>0</v>
      </c>
      <c r="N405" s="160">
        <v>7.0000000000001172E-3</v>
      </c>
      <c r="O405" s="160">
        <v>2.3935613976589138E-3</v>
      </c>
      <c r="P405" s="160">
        <v>1.7500000000000293E-3</v>
      </c>
      <c r="Q405" s="146" t="s">
        <v>237</v>
      </c>
      <c r="T405" s="130"/>
    </row>
    <row r="406" spans="1:20" ht="10.7" customHeight="1" x14ac:dyDescent="0.2">
      <c r="A406" s="184"/>
      <c r="B406" s="165" t="s">
        <v>90</v>
      </c>
      <c r="C406" s="159">
        <v>13630.081211872563</v>
      </c>
      <c r="D406" s="160">
        <v>14030.481211872562</v>
      </c>
      <c r="E406" s="160">
        <v>7.2475359047530219E-13</v>
      </c>
      <c r="F406" s="160">
        <v>400.39999999999964</v>
      </c>
      <c r="G406" s="161">
        <v>14030.481211872562</v>
      </c>
      <c r="H406" s="160">
        <v>3677.5974999984742</v>
      </c>
      <c r="I406" s="162">
        <v>26.211485154810653</v>
      </c>
      <c r="J406" s="161">
        <v>10352.883711874087</v>
      </c>
      <c r="K406" s="160">
        <v>60.119180000019078</v>
      </c>
      <c r="L406" s="160">
        <v>64.64950000000006</v>
      </c>
      <c r="M406" s="160">
        <v>124.7733999999999</v>
      </c>
      <c r="N406" s="160">
        <v>83.569600002288851</v>
      </c>
      <c r="O406" s="160">
        <v>0.59562889355193627</v>
      </c>
      <c r="P406" s="166">
        <v>83.27792000057697</v>
      </c>
      <c r="Q406" s="146" t="s">
        <v>237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70.305799997711205</v>
      </c>
      <c r="I408" s="162">
        <v>22.523565644714985</v>
      </c>
      <c r="J408" s="161">
        <v>241.83749519235576</v>
      </c>
      <c r="K408" s="160">
        <v>2.168600000000005</v>
      </c>
      <c r="L408" s="160">
        <v>1.8992000007629386</v>
      </c>
      <c r="M408" s="160">
        <v>2.7335999999999956</v>
      </c>
      <c r="N408" s="160">
        <v>0.71160000000002555</v>
      </c>
      <c r="O408" s="160">
        <v>0.22797222011984131</v>
      </c>
      <c r="P408" s="160">
        <v>1.8782500001907412</v>
      </c>
      <c r="Q408" s="146" t="s">
        <v>237</v>
      </c>
      <c r="T408" s="130"/>
    </row>
    <row r="409" spans="1:20" ht="10.7" customHeight="1" x14ac:dyDescent="0.2">
      <c r="A409" s="184"/>
      <c r="B409" s="158" t="s">
        <v>92</v>
      </c>
      <c r="C409" s="159">
        <v>933.11923856790554</v>
      </c>
      <c r="D409" s="160">
        <v>498.21923856790551</v>
      </c>
      <c r="E409" s="160">
        <v>0</v>
      </c>
      <c r="F409" s="160">
        <v>-434.90000000000003</v>
      </c>
      <c r="G409" s="161">
        <v>498.21923856790551</v>
      </c>
      <c r="H409" s="160">
        <v>212.31050000000002</v>
      </c>
      <c r="I409" s="162">
        <v>42.613870273309985</v>
      </c>
      <c r="J409" s="161">
        <v>285.90873856790552</v>
      </c>
      <c r="K409" s="160">
        <v>6.4531999999999812</v>
      </c>
      <c r="L409" s="160">
        <v>7.5518000000000143</v>
      </c>
      <c r="M409" s="160">
        <v>13.479499999999973</v>
      </c>
      <c r="N409" s="160">
        <v>1.7996000000000265</v>
      </c>
      <c r="O409" s="160">
        <v>0.36120644501261012</v>
      </c>
      <c r="P409" s="160">
        <v>7.3210249999999988</v>
      </c>
      <c r="Q409" s="146">
        <v>37.05310234125762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24.077143399584603</v>
      </c>
      <c r="D411" s="160">
        <v>44.0771433995846</v>
      </c>
      <c r="E411" s="160">
        <v>0</v>
      </c>
      <c r="F411" s="160">
        <v>19.999999999999996</v>
      </c>
      <c r="G411" s="161">
        <v>44.0771433995846</v>
      </c>
      <c r="H411" s="160">
        <v>11.3146</v>
      </c>
      <c r="I411" s="162">
        <v>25.669993850160974</v>
      </c>
      <c r="J411" s="161">
        <v>32.762543399584601</v>
      </c>
      <c r="K411" s="160">
        <v>0.77249999999999908</v>
      </c>
      <c r="L411" s="160">
        <v>0</v>
      </c>
      <c r="M411" s="160">
        <v>0.50720000000000098</v>
      </c>
      <c r="N411" s="160">
        <v>-2.7999999999999989</v>
      </c>
      <c r="O411" s="160">
        <v>-6.3524987874472538</v>
      </c>
      <c r="P411" s="160">
        <v>-0.38007499999999972</v>
      </c>
      <c r="Q411" s="146" t="s">
        <v>237</v>
      </c>
      <c r="T411" s="130"/>
    </row>
    <row r="412" spans="1:20" ht="10.7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27.0458</v>
      </c>
      <c r="I412" s="162">
        <v>18.654893299555738</v>
      </c>
      <c r="J412" s="161">
        <v>117.93385528778494</v>
      </c>
      <c r="K412" s="160">
        <v>5.9700000000002973E-2</v>
      </c>
      <c r="L412" s="160">
        <v>2.7818000000000005</v>
      </c>
      <c r="M412" s="160">
        <v>1.2271000000000001</v>
      </c>
      <c r="N412" s="160">
        <v>-3.7085000000000008</v>
      </c>
      <c r="O412" s="160">
        <v>-2.5579451079798887</v>
      </c>
      <c r="P412" s="160">
        <v>9.0025000000000688E-2</v>
      </c>
      <c r="Q412" s="146" t="s">
        <v>237</v>
      </c>
      <c r="T412" s="130"/>
    </row>
    <row r="413" spans="1:20" ht="10.7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674.29640000000006</v>
      </c>
      <c r="I413" s="162">
        <v>31.712774423582548</v>
      </c>
      <c r="J413" s="161">
        <v>1451.9647432021961</v>
      </c>
      <c r="K413" s="160">
        <v>27.605899999999906</v>
      </c>
      <c r="L413" s="160">
        <v>0</v>
      </c>
      <c r="M413" s="160">
        <v>0</v>
      </c>
      <c r="N413" s="160">
        <v>22.106000000000108</v>
      </c>
      <c r="O413" s="160">
        <v>1.0396653332387942</v>
      </c>
      <c r="P413" s="160">
        <v>12.427975000000004</v>
      </c>
      <c r="Q413" s="146" t="s">
        <v>237</v>
      </c>
      <c r="T413" s="130"/>
    </row>
    <row r="414" spans="1:20" ht="10.7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33.964599999999997</v>
      </c>
      <c r="I414" s="162">
        <v>27.379507296916529</v>
      </c>
      <c r="J414" s="161">
        <v>90.086573133510257</v>
      </c>
      <c r="K414" s="160">
        <v>0.41680000000000206</v>
      </c>
      <c r="L414" s="160">
        <v>0</v>
      </c>
      <c r="M414" s="160">
        <v>0.29260000000000019</v>
      </c>
      <c r="N414" s="160">
        <v>-5.4115000000000038</v>
      </c>
      <c r="O414" s="160">
        <v>-4.3623126354281787</v>
      </c>
      <c r="P414" s="160">
        <v>-1.1755250000000004</v>
      </c>
      <c r="Q414" s="146" t="s">
        <v>237</v>
      </c>
      <c r="T414" s="130"/>
    </row>
    <row r="415" spans="1:20" ht="10.7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0.77390000000000003</v>
      </c>
      <c r="I415" s="162">
        <v>0.6594627096385306</v>
      </c>
      <c r="J415" s="161">
        <v>116.57921014389208</v>
      </c>
      <c r="K415" s="160">
        <v>0.16200000000000001</v>
      </c>
      <c r="L415" s="160">
        <v>0.18599999999999997</v>
      </c>
      <c r="M415" s="160">
        <v>0.3659</v>
      </c>
      <c r="N415" s="160">
        <v>6.0000000000000053E-2</v>
      </c>
      <c r="O415" s="160">
        <v>5.1127745933986141E-2</v>
      </c>
      <c r="P415" s="160">
        <v>0.19347500000000001</v>
      </c>
      <c r="Q415" s="146" t="s">
        <v>237</v>
      </c>
      <c r="T415" s="130"/>
    </row>
    <row r="416" spans="1:20" ht="10.7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13.240900000000002</v>
      </c>
      <c r="I416" s="162">
        <v>9.6688143117240539</v>
      </c>
      <c r="J416" s="161">
        <v>123.70350262385189</v>
      </c>
      <c r="K416" s="160">
        <v>2.9228999999999985</v>
      </c>
      <c r="L416" s="160">
        <v>1.3649000000000004</v>
      </c>
      <c r="M416" s="160">
        <v>0.80799999999999983</v>
      </c>
      <c r="N416" s="160">
        <v>0.46340000000000181</v>
      </c>
      <c r="O416" s="160">
        <v>0.33838549887492114</v>
      </c>
      <c r="P416" s="160">
        <v>1.3898000000000001</v>
      </c>
      <c r="Q416" s="146" t="s">
        <v>237</v>
      </c>
      <c r="T416" s="130"/>
    </row>
    <row r="417" spans="1:21" ht="10.7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2.5346000000000002</v>
      </c>
      <c r="I417" s="162">
        <v>4.0502059145289389</v>
      </c>
      <c r="J417" s="161">
        <v>60.044934312264417</v>
      </c>
      <c r="K417" s="160">
        <v>2.8899999999999926E-2</v>
      </c>
      <c r="L417" s="160">
        <v>0.45829999999999993</v>
      </c>
      <c r="M417" s="160">
        <v>0.68769999999999998</v>
      </c>
      <c r="N417" s="160">
        <v>0.1243000000000003</v>
      </c>
      <c r="O417" s="160">
        <v>0.19862723710879363</v>
      </c>
      <c r="P417" s="160">
        <v>0.32480000000000003</v>
      </c>
      <c r="Q417" s="146" t="s">
        <v>237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7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1.7806999999999999</v>
      </c>
      <c r="I420" s="162">
        <v>5.575727009975445</v>
      </c>
      <c r="J420" s="161">
        <v>30.155942464994748</v>
      </c>
      <c r="K420" s="160">
        <v>0.36490000000000011</v>
      </c>
      <c r="L420" s="160">
        <v>0.14249999999999985</v>
      </c>
      <c r="M420" s="160">
        <v>0.44989999999999997</v>
      </c>
      <c r="N420" s="160">
        <v>9.4500000000000028E-2</v>
      </c>
      <c r="O420" s="160">
        <v>0.29589835595141223</v>
      </c>
      <c r="P420" s="160">
        <v>0.26295000000000002</v>
      </c>
      <c r="Q420" s="146" t="s">
        <v>237</v>
      </c>
      <c r="T420" s="130"/>
    </row>
    <row r="421" spans="1:21" ht="10.7" customHeight="1" x14ac:dyDescent="0.2">
      <c r="A421" s="122"/>
      <c r="B421" s="165" t="s">
        <v>105</v>
      </c>
      <c r="C421" s="169">
        <v>17699.170768116943</v>
      </c>
      <c r="D421" s="160">
        <v>17664.570768116944</v>
      </c>
      <c r="E421" s="160">
        <v>0</v>
      </c>
      <c r="F421" s="160">
        <v>-34.599999999998545</v>
      </c>
      <c r="G421" s="161">
        <v>17664.570768116944</v>
      </c>
      <c r="H421" s="160">
        <v>4725.1652999961852</v>
      </c>
      <c r="I421" s="162">
        <v>26.749392113872979</v>
      </c>
      <c r="J421" s="161">
        <v>12939.40546812076</v>
      </c>
      <c r="K421" s="160">
        <v>101.07458000001952</v>
      </c>
      <c r="L421" s="160">
        <v>79.034000000762717</v>
      </c>
      <c r="M421" s="160">
        <v>145.32490000000007</v>
      </c>
      <c r="N421" s="160">
        <v>97.009000002288758</v>
      </c>
      <c r="O421" s="160">
        <v>0.54917269870707419</v>
      </c>
      <c r="P421" s="160">
        <v>105.61062000076777</v>
      </c>
      <c r="Q421" s="146" t="s">
        <v>237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0.59360000000000002</v>
      </c>
      <c r="I424" s="162">
        <v>14.421858020693046</v>
      </c>
      <c r="J424" s="161">
        <v>3.5223745099991937</v>
      </c>
      <c r="K424" s="160">
        <v>0</v>
      </c>
      <c r="L424" s="160">
        <v>3.0000000000000027E-3</v>
      </c>
      <c r="M424" s="160">
        <v>1.2000000000000344E-3</v>
      </c>
      <c r="N424" s="160">
        <v>8.2299999999999984E-2</v>
      </c>
      <c r="O424" s="160">
        <v>1.9995264742301844</v>
      </c>
      <c r="P424" s="160">
        <v>2.1625000000000005E-2</v>
      </c>
      <c r="Q424" s="146" t="s">
        <v>237</v>
      </c>
      <c r="T424" s="130"/>
    </row>
    <row r="425" spans="1:21" ht="10.7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4.9352999999999998</v>
      </c>
      <c r="I425" s="162">
        <v>2.6816012450413549</v>
      </c>
      <c r="J425" s="161">
        <v>179.10772314246162</v>
      </c>
      <c r="K425" s="160">
        <v>0.72860000000000003</v>
      </c>
      <c r="L425" s="160">
        <v>0.47540000000000004</v>
      </c>
      <c r="M425" s="160">
        <v>0.81319999999999992</v>
      </c>
      <c r="N425" s="160">
        <v>0.2145999999999999</v>
      </c>
      <c r="O425" s="160">
        <v>0.11660317046296569</v>
      </c>
      <c r="P425" s="160">
        <v>0.55794999999999995</v>
      </c>
      <c r="Q425" s="146" t="s">
        <v>237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4730.6941999961855</v>
      </c>
      <c r="I428" s="176">
        <v>26.498440266275203</v>
      </c>
      <c r="J428" s="175">
        <v>13122.032800003817</v>
      </c>
      <c r="K428" s="177">
        <v>101.80318000002035</v>
      </c>
      <c r="L428" s="177">
        <v>79.512400000762227</v>
      </c>
      <c r="M428" s="177">
        <v>146.13930000000028</v>
      </c>
      <c r="N428" s="177">
        <v>97.305900002289036</v>
      </c>
      <c r="O428" s="177">
        <v>0.54504782379907013</v>
      </c>
      <c r="P428" s="186">
        <v>106.19019500076797</v>
      </c>
      <c r="Q428" s="153" t="s">
        <v>237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236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43656</v>
      </c>
      <c r="L439" s="151">
        <v>43663</v>
      </c>
      <c r="M439" s="151">
        <v>43670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1173.3757330507665</v>
      </c>
      <c r="D442" s="160">
        <v>1201.2757330507666</v>
      </c>
      <c r="E442" s="160">
        <v>5</v>
      </c>
      <c r="F442" s="160">
        <v>27.900000000000091</v>
      </c>
      <c r="G442" s="161">
        <v>1201.2757330507666</v>
      </c>
      <c r="H442" s="160">
        <v>177.57300000000001</v>
      </c>
      <c r="I442" s="162">
        <v>14.782035057766015</v>
      </c>
      <c r="J442" s="161">
        <v>1023.7027330507666</v>
      </c>
      <c r="K442" s="160">
        <v>2.5150000000000148</v>
      </c>
      <c r="L442" s="160">
        <v>6.8640000000000043</v>
      </c>
      <c r="M442" s="160">
        <v>4.3119999999999834</v>
      </c>
      <c r="N442" s="160">
        <v>14.031000000000006</v>
      </c>
      <c r="O442" s="160">
        <v>1.1680082776971445</v>
      </c>
      <c r="P442" s="160">
        <v>6.9305000000000021</v>
      </c>
      <c r="Q442" s="146" t="s">
        <v>237</v>
      </c>
      <c r="T442" s="130"/>
    </row>
    <row r="443" spans="1:20" ht="10.7" customHeight="1" x14ac:dyDescent="0.2">
      <c r="A443" s="122"/>
      <c r="B443" s="158" t="s">
        <v>81</v>
      </c>
      <c r="C443" s="159">
        <v>243.58226218983324</v>
      </c>
      <c r="D443" s="160">
        <v>259.28226218983326</v>
      </c>
      <c r="E443" s="160">
        <v>0</v>
      </c>
      <c r="F443" s="160">
        <v>15.700000000000017</v>
      </c>
      <c r="G443" s="161">
        <v>259.28226218983326</v>
      </c>
      <c r="H443" s="160">
        <v>23.259699999999999</v>
      </c>
      <c r="I443" s="162">
        <v>8.9708026316780707</v>
      </c>
      <c r="J443" s="161">
        <v>236.02256218983325</v>
      </c>
      <c r="K443" s="160">
        <v>0.24699999999999989</v>
      </c>
      <c r="L443" s="160">
        <v>0.20400000000000063</v>
      </c>
      <c r="M443" s="160">
        <v>0.76499999999999702</v>
      </c>
      <c r="N443" s="160">
        <v>0.5730000000000004</v>
      </c>
      <c r="O443" s="160">
        <v>0.22099467783125054</v>
      </c>
      <c r="P443" s="160">
        <v>0.44724999999999948</v>
      </c>
      <c r="Q443" s="146" t="s">
        <v>237</v>
      </c>
      <c r="T443" s="130"/>
    </row>
    <row r="444" spans="1:20" ht="10.7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102.056</v>
      </c>
      <c r="I444" s="162">
        <v>29.664678108377785</v>
      </c>
      <c r="J444" s="161">
        <v>241.97604925111841</v>
      </c>
      <c r="K444" s="160">
        <v>0.36500000000000909</v>
      </c>
      <c r="L444" s="160">
        <v>4.5929999999999893</v>
      </c>
      <c r="M444" s="160">
        <v>4.9789999999999992</v>
      </c>
      <c r="N444" s="160">
        <v>0.36700000000000443</v>
      </c>
      <c r="O444" s="160">
        <v>0.10667610787974033</v>
      </c>
      <c r="P444" s="160">
        <v>2.5760000000000005</v>
      </c>
      <c r="Q444" s="146" t="s">
        <v>237</v>
      </c>
      <c r="T444" s="130"/>
    </row>
    <row r="445" spans="1:20" ht="10.7" customHeight="1" x14ac:dyDescent="0.2">
      <c r="A445" s="122"/>
      <c r="B445" s="158" t="s">
        <v>83</v>
      </c>
      <c r="C445" s="159">
        <v>557.49506725089611</v>
      </c>
      <c r="D445" s="160">
        <v>595.39506725089609</v>
      </c>
      <c r="E445" s="160">
        <v>0</v>
      </c>
      <c r="F445" s="160">
        <v>37.899999999999977</v>
      </c>
      <c r="G445" s="161">
        <v>595.39506725089609</v>
      </c>
      <c r="H445" s="160">
        <v>387.267</v>
      </c>
      <c r="I445" s="162">
        <v>65.04370313111913</v>
      </c>
      <c r="J445" s="161">
        <v>208.12806725089609</v>
      </c>
      <c r="K445" s="160">
        <v>11.53000000000003</v>
      </c>
      <c r="L445" s="160">
        <v>11.09899999999999</v>
      </c>
      <c r="M445" s="160">
        <v>17.82099999999997</v>
      </c>
      <c r="N445" s="160">
        <v>28.37700000000001</v>
      </c>
      <c r="O445" s="160">
        <v>4.7660791230643671</v>
      </c>
      <c r="P445" s="160">
        <v>17.20675</v>
      </c>
      <c r="Q445" s="146">
        <v>10.095722158507336</v>
      </c>
      <c r="T445" s="130"/>
    </row>
    <row r="446" spans="1:20" ht="10.7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2.9569000000000001</v>
      </c>
      <c r="I446" s="162">
        <v>20.604895368551851</v>
      </c>
      <c r="J446" s="161">
        <v>11.393573259441823</v>
      </c>
      <c r="K446" s="160">
        <v>0.12699999999999978</v>
      </c>
      <c r="L446" s="160">
        <v>1.0000000000000231E-2</v>
      </c>
      <c r="M446" s="160">
        <v>0.11699999999999999</v>
      </c>
      <c r="N446" s="160">
        <v>4.9999999999998934E-3</v>
      </c>
      <c r="O446" s="160">
        <v>3.4842056492528341E-2</v>
      </c>
      <c r="P446" s="160">
        <v>6.4749999999999974E-2</v>
      </c>
      <c r="Q446" s="146" t="s">
        <v>237</v>
      </c>
      <c r="T446" s="130"/>
    </row>
    <row r="447" spans="1:20" ht="10.7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-5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7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1.0629999999999999</v>
      </c>
      <c r="I448" s="162">
        <v>2.6282939763280706</v>
      </c>
      <c r="J448" s="161">
        <v>39.381486407304138</v>
      </c>
      <c r="K448" s="160">
        <v>0</v>
      </c>
      <c r="L448" s="160">
        <v>0</v>
      </c>
      <c r="M448" s="160">
        <v>5.2000000000000046E-2</v>
      </c>
      <c r="N448" s="160">
        <v>0</v>
      </c>
      <c r="O448" s="160">
        <v>0</v>
      </c>
      <c r="P448" s="160">
        <v>1.3000000000000012E-2</v>
      </c>
      <c r="Q448" s="146" t="s">
        <v>237</v>
      </c>
      <c r="T448" s="130"/>
    </row>
    <row r="449" spans="1:20" ht="10.7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</v>
      </c>
      <c r="L449" s="160">
        <v>0.15699999999999997</v>
      </c>
      <c r="M449" s="160">
        <v>0</v>
      </c>
      <c r="N449" s="160">
        <v>0</v>
      </c>
      <c r="O449" s="160">
        <v>0</v>
      </c>
      <c r="P449" s="160">
        <v>3.9249999999999993E-2</v>
      </c>
      <c r="Q449" s="146" t="s">
        <v>237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7" customHeight="1" x14ac:dyDescent="0.2">
      <c r="A452" s="122"/>
      <c r="B452" s="165" t="s">
        <v>90</v>
      </c>
      <c r="C452" s="159">
        <v>2509.2236618952079</v>
      </c>
      <c r="D452" s="160">
        <v>2575.9236618952086</v>
      </c>
      <c r="E452" s="160">
        <v>0</v>
      </c>
      <c r="F452" s="160">
        <v>66.700000000000728</v>
      </c>
      <c r="G452" s="161">
        <v>2575.9236618952086</v>
      </c>
      <c r="H452" s="160">
        <v>695.96260000000007</v>
      </c>
      <c r="I452" s="162">
        <v>27.01798233756481</v>
      </c>
      <c r="J452" s="161">
        <v>1879.9610618952083</v>
      </c>
      <c r="K452" s="160">
        <v>14.784000000000052</v>
      </c>
      <c r="L452" s="160">
        <v>22.926999999999985</v>
      </c>
      <c r="M452" s="160">
        <v>28.04599999999995</v>
      </c>
      <c r="N452" s="160">
        <v>43.353000000000023</v>
      </c>
      <c r="O452" s="160">
        <v>1.6830079493933261</v>
      </c>
      <c r="P452" s="166">
        <v>27.277500000000003</v>
      </c>
      <c r="Q452" s="146" t="s">
        <v>237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3.7717999999999998</v>
      </c>
      <c r="I454" s="162">
        <v>8.596876544633318</v>
      </c>
      <c r="J454" s="161">
        <v>40.1022742689225</v>
      </c>
      <c r="K454" s="160">
        <v>0.16999999999999993</v>
      </c>
      <c r="L454" s="160">
        <v>9.6000000000000085E-2</v>
      </c>
      <c r="M454" s="160">
        <v>0</v>
      </c>
      <c r="N454" s="160">
        <v>5.2999999999999936E-2</v>
      </c>
      <c r="O454" s="160">
        <v>0.12080026959689412</v>
      </c>
      <c r="P454" s="160">
        <v>7.9749999999999988E-2</v>
      </c>
      <c r="Q454" s="146" t="s">
        <v>237</v>
      </c>
      <c r="T454" s="130"/>
    </row>
    <row r="455" spans="1:20" ht="10.7" customHeight="1" x14ac:dyDescent="0.2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40.347399999999993</v>
      </c>
      <c r="I455" s="162">
        <v>31.795593823175004</v>
      </c>
      <c r="J455" s="161">
        <v>86.548798965127659</v>
      </c>
      <c r="K455" s="160">
        <v>0.67159999999999798</v>
      </c>
      <c r="L455" s="160">
        <v>1.1969999999999956</v>
      </c>
      <c r="M455" s="160">
        <v>1.683400000000006</v>
      </c>
      <c r="N455" s="160">
        <v>-0.82600000000000762</v>
      </c>
      <c r="O455" s="160">
        <v>-0.65092572254823855</v>
      </c>
      <c r="P455" s="160">
        <v>0.681499999999998</v>
      </c>
      <c r="Q455" s="146" t="s">
        <v>237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8.0766282388597741</v>
      </c>
      <c r="D457" s="160">
        <v>18.076628238859776</v>
      </c>
      <c r="E457" s="160">
        <v>0</v>
      </c>
      <c r="F457" s="160">
        <v>10.000000000000002</v>
      </c>
      <c r="G457" s="161">
        <v>18.076628238859776</v>
      </c>
      <c r="H457" s="160">
        <v>9.5407000000000011</v>
      </c>
      <c r="I457" s="162">
        <v>52.77920126437143</v>
      </c>
      <c r="J457" s="161">
        <v>8.5359282388597748</v>
      </c>
      <c r="K457" s="160">
        <v>0.74130000000000074</v>
      </c>
      <c r="L457" s="160">
        <v>0</v>
      </c>
      <c r="M457" s="160">
        <v>0.76170000000000115</v>
      </c>
      <c r="N457" s="160">
        <v>0</v>
      </c>
      <c r="O457" s="160">
        <v>0</v>
      </c>
      <c r="P457" s="160">
        <v>0.37575000000000047</v>
      </c>
      <c r="Q457" s="146">
        <v>20.717041221183671</v>
      </c>
      <c r="T457" s="130"/>
    </row>
    <row r="458" spans="1:20" ht="10.7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2.4125000000000001</v>
      </c>
      <c r="I458" s="162">
        <v>8.0732902803321451</v>
      </c>
      <c r="J458" s="161">
        <v>27.46998800959436</v>
      </c>
      <c r="K458" s="160">
        <v>0</v>
      </c>
      <c r="L458" s="160">
        <v>0.11800000000000033</v>
      </c>
      <c r="M458" s="160">
        <v>7.3799999999999866E-2</v>
      </c>
      <c r="N458" s="160">
        <v>0</v>
      </c>
      <c r="O458" s="160">
        <v>0</v>
      </c>
      <c r="P458" s="160">
        <v>4.7950000000000048E-2</v>
      </c>
      <c r="Q458" s="146" t="s">
        <v>237</v>
      </c>
      <c r="T458" s="130"/>
    </row>
    <row r="459" spans="1:20" ht="10.7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2.2582</v>
      </c>
      <c r="I459" s="162">
        <v>3.1877300832354778</v>
      </c>
      <c r="J459" s="161">
        <v>68.582176726876924</v>
      </c>
      <c r="K459" s="160">
        <v>0.3626999999999998</v>
      </c>
      <c r="L459" s="160">
        <v>0</v>
      </c>
      <c r="M459" s="160">
        <v>0</v>
      </c>
      <c r="N459" s="160">
        <v>0.3197000000000001</v>
      </c>
      <c r="O459" s="160">
        <v>0.45129630130651965</v>
      </c>
      <c r="P459" s="160">
        <v>0.17059999999999997</v>
      </c>
      <c r="Q459" s="146" t="s">
        <v>237</v>
      </c>
      <c r="T459" s="130"/>
    </row>
    <row r="460" spans="1:20" ht="10.7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3.6516000000000002</v>
      </c>
      <c r="I460" s="162">
        <v>3.9584048230222972</v>
      </c>
      <c r="J460" s="161">
        <v>88.597681295386877</v>
      </c>
      <c r="K460" s="160">
        <v>8.9199999999999946E-2</v>
      </c>
      <c r="L460" s="160">
        <v>0</v>
      </c>
      <c r="M460" s="160">
        <v>4.2200000000000237E-2</v>
      </c>
      <c r="N460" s="160">
        <v>0</v>
      </c>
      <c r="O460" s="160">
        <v>0</v>
      </c>
      <c r="P460" s="160">
        <v>3.2850000000000046E-2</v>
      </c>
      <c r="Q460" s="146" t="s">
        <v>237</v>
      </c>
      <c r="T460" s="130"/>
    </row>
    <row r="461" spans="1:20" ht="10.7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7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7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7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7" customHeight="1" x14ac:dyDescent="0.2">
      <c r="A467" s="122"/>
      <c r="B467" s="165" t="s">
        <v>105</v>
      </c>
      <c r="C467" s="169">
        <v>3009.6925084485974</v>
      </c>
      <c r="D467" s="160">
        <v>2986.6925084485979</v>
      </c>
      <c r="E467" s="160">
        <v>0</v>
      </c>
      <c r="F467" s="160">
        <v>-22.999999999999545</v>
      </c>
      <c r="G467" s="161">
        <v>2986.6925084485979</v>
      </c>
      <c r="H467" s="160">
        <v>757.9448000000001</v>
      </c>
      <c r="I467" s="162">
        <v>25.377396496491215</v>
      </c>
      <c r="J467" s="161">
        <v>2228.7477084485977</v>
      </c>
      <c r="K467" s="160">
        <v>16.818799999999896</v>
      </c>
      <c r="L467" s="160">
        <v>24.338000000000193</v>
      </c>
      <c r="M467" s="160">
        <v>30.607100000000059</v>
      </c>
      <c r="N467" s="160">
        <v>42.899700000000053</v>
      </c>
      <c r="O467" s="160">
        <v>1.4363614559800733</v>
      </c>
      <c r="P467" s="160">
        <v>28.66590000000005</v>
      </c>
      <c r="Q467" s="146" t="s">
        <v>237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1E-3</v>
      </c>
      <c r="N471" s="160">
        <v>0</v>
      </c>
      <c r="O471" s="160">
        <v>0</v>
      </c>
      <c r="P471" s="160">
        <v>2.5000000000000001E-4</v>
      </c>
      <c r="Q471" s="146" t="s">
        <v>237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3043.9370000000008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758.00030000000015</v>
      </c>
      <c r="I474" s="176">
        <v>25.066669709058086</v>
      </c>
      <c r="J474" s="185">
        <v>2265.9367000000011</v>
      </c>
      <c r="K474" s="177">
        <v>16.818799999999896</v>
      </c>
      <c r="L474" s="177">
        <v>24.338000000000193</v>
      </c>
      <c r="M474" s="177">
        <v>30.608100000000036</v>
      </c>
      <c r="N474" s="177">
        <v>42.899700000000053</v>
      </c>
      <c r="O474" s="177">
        <v>1.4186704286498044</v>
      </c>
      <c r="P474" s="186">
        <v>28.666150000000044</v>
      </c>
      <c r="Q474" s="153" t="s">
        <v>237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43656</v>
      </c>
      <c r="L479" s="151">
        <v>43663</v>
      </c>
      <c r="M479" s="151">
        <v>43670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409.02220000000005</v>
      </c>
      <c r="I482" s="162">
        <v>30.756417188452591</v>
      </c>
      <c r="J482" s="161">
        <v>920.85376537598745</v>
      </c>
      <c r="K482" s="160">
        <v>6.4059999999999491</v>
      </c>
      <c r="L482" s="160">
        <v>11.442999999999984</v>
      </c>
      <c r="M482" s="160">
        <v>17.893000000000029</v>
      </c>
      <c r="N482" s="160">
        <v>23.761100000000056</v>
      </c>
      <c r="O482" s="160">
        <v>1.7867154996881403</v>
      </c>
      <c r="P482" s="160">
        <v>14.875775000000004</v>
      </c>
      <c r="Q482" s="146" t="s">
        <v>237</v>
      </c>
      <c r="T482" s="130"/>
    </row>
    <row r="483" spans="1:20" ht="10.7" customHeight="1" x14ac:dyDescent="0.2">
      <c r="A483" s="122"/>
      <c r="B483" s="158" t="s">
        <v>81</v>
      </c>
      <c r="C483" s="159">
        <v>208.40739499979509</v>
      </c>
      <c r="D483" s="160">
        <v>213.00739499979508</v>
      </c>
      <c r="E483" s="160">
        <v>0</v>
      </c>
      <c r="F483" s="160">
        <v>4.5999999999999943</v>
      </c>
      <c r="G483" s="161">
        <v>213.00739499979508</v>
      </c>
      <c r="H483" s="160">
        <v>39.748100000000001</v>
      </c>
      <c r="I483" s="162">
        <v>18.660431953565855</v>
      </c>
      <c r="J483" s="161">
        <v>173.25929499979509</v>
      </c>
      <c r="K483" s="160">
        <v>1.4030000000000005</v>
      </c>
      <c r="L483" s="160">
        <v>0.92900000000000205</v>
      </c>
      <c r="M483" s="160">
        <v>2.4229999999999965</v>
      </c>
      <c r="N483" s="160">
        <v>3.4400000000000031</v>
      </c>
      <c r="O483" s="160">
        <v>1.6149674052411713</v>
      </c>
      <c r="P483" s="160">
        <v>2.0487500000000005</v>
      </c>
      <c r="Q483" s="146" t="s">
        <v>237</v>
      </c>
      <c r="T483" s="130"/>
    </row>
    <row r="484" spans="1:20" ht="10.7" customHeight="1" x14ac:dyDescent="0.2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36.199999999999989</v>
      </c>
      <c r="G484" s="161">
        <v>373.60952683821904</v>
      </c>
      <c r="H484" s="160">
        <v>98.639999999999986</v>
      </c>
      <c r="I484" s="162">
        <v>26.401896342090126</v>
      </c>
      <c r="J484" s="161">
        <v>274.96952683821905</v>
      </c>
      <c r="K484" s="160">
        <v>5.2289999999999992</v>
      </c>
      <c r="L484" s="160">
        <v>1.6530000000000058</v>
      </c>
      <c r="M484" s="160">
        <v>8.0249999999999986</v>
      </c>
      <c r="N484" s="160">
        <v>1.5359999999999872</v>
      </c>
      <c r="O484" s="160">
        <v>0.41112441992548765</v>
      </c>
      <c r="P484" s="160">
        <v>4.1107499999999977</v>
      </c>
      <c r="Q484" s="146" t="s">
        <v>237</v>
      </c>
      <c r="T484" s="130"/>
    </row>
    <row r="485" spans="1:20" ht="10.7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208.096</v>
      </c>
      <c r="I485" s="162">
        <v>26.438429760135612</v>
      </c>
      <c r="J485" s="161">
        <v>579.00066908346901</v>
      </c>
      <c r="K485" s="160">
        <v>9.520000000000012</v>
      </c>
      <c r="L485" s="160">
        <v>7.3780000000000001</v>
      </c>
      <c r="M485" s="160">
        <v>5.4229999999999983</v>
      </c>
      <c r="N485" s="160">
        <v>5.134000000000011</v>
      </c>
      <c r="O485" s="160">
        <v>0.65227057890846785</v>
      </c>
      <c r="P485" s="160">
        <v>6.8637500000000049</v>
      </c>
      <c r="Q485" s="146" t="s">
        <v>237</v>
      </c>
      <c r="T485" s="130"/>
    </row>
    <row r="486" spans="1:20" ht="10.7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79.669900000000013</v>
      </c>
      <c r="I486" s="162">
        <v>34.468952667723975</v>
      </c>
      <c r="J486" s="161">
        <v>151.46535022940799</v>
      </c>
      <c r="K486" s="160">
        <v>2.8092000000000041</v>
      </c>
      <c r="L486" s="160">
        <v>8.0888999999999847</v>
      </c>
      <c r="M486" s="160">
        <v>2.4468000000000032</v>
      </c>
      <c r="N486" s="160">
        <v>5.0934000000000133</v>
      </c>
      <c r="O486" s="160">
        <v>2.2036448334664125</v>
      </c>
      <c r="P486" s="160">
        <v>4.6095750000000013</v>
      </c>
      <c r="Q486" s="146">
        <v>30.858853631713977</v>
      </c>
      <c r="T486" s="130"/>
    </row>
    <row r="487" spans="1:20" ht="10.7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0.62159999999999993</v>
      </c>
      <c r="I487" s="162">
        <v>1.708226737990902</v>
      </c>
      <c r="J487" s="161">
        <v>35.767012013595036</v>
      </c>
      <c r="K487" s="160">
        <v>2.3949999809265099E-2</v>
      </c>
      <c r="L487" s="160">
        <v>0</v>
      </c>
      <c r="M487" s="160">
        <v>1.19999999999999E-2</v>
      </c>
      <c r="N487" s="160">
        <v>0</v>
      </c>
      <c r="O487" s="160">
        <v>0</v>
      </c>
      <c r="P487" s="160">
        <v>8.9874999523162497E-3</v>
      </c>
      <c r="Q487" s="146" t="s">
        <v>237</v>
      </c>
      <c r="T487" s="130"/>
    </row>
    <row r="488" spans="1:20" ht="10.7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1.27</v>
      </c>
      <c r="I488" s="162">
        <v>2.4065377311356291</v>
      </c>
      <c r="J488" s="161">
        <v>51.502910375300679</v>
      </c>
      <c r="K488" s="160">
        <v>0</v>
      </c>
      <c r="L488" s="160">
        <v>0</v>
      </c>
      <c r="M488" s="160">
        <v>1.9000000000000086E-2</v>
      </c>
      <c r="N488" s="160">
        <v>0</v>
      </c>
      <c r="O488" s="160">
        <v>0</v>
      </c>
      <c r="P488" s="160">
        <v>4.7500000000000216E-3</v>
      </c>
      <c r="Q488" s="146" t="s">
        <v>237</v>
      </c>
      <c r="T488" s="130"/>
    </row>
    <row r="489" spans="1:20" ht="10.7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11.412599999999999</v>
      </c>
      <c r="I489" s="162">
        <v>18.444226913462728</v>
      </c>
      <c r="J489" s="161">
        <v>50.463671928045763</v>
      </c>
      <c r="K489" s="160">
        <v>0</v>
      </c>
      <c r="L489" s="160">
        <v>0.61199999999999921</v>
      </c>
      <c r="M489" s="160">
        <v>0.32099999999999884</v>
      </c>
      <c r="N489" s="160">
        <v>0.15799999999999947</v>
      </c>
      <c r="O489" s="160">
        <v>0.25534828630873785</v>
      </c>
      <c r="P489" s="160">
        <v>0.27274999999999938</v>
      </c>
      <c r="Q489" s="146" t="s">
        <v>237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0.9900000000000001</v>
      </c>
      <c r="I491" s="162">
        <v>1.2167949164745757</v>
      </c>
      <c r="J491" s="161">
        <v>80.371286655300196</v>
      </c>
      <c r="K491" s="160">
        <v>0</v>
      </c>
      <c r="L491" s="160">
        <v>0</v>
      </c>
      <c r="M491" s="160">
        <v>0</v>
      </c>
      <c r="N491" s="160">
        <v>1.4000000000000061E-2</v>
      </c>
      <c r="O491" s="160">
        <v>1.720720083903448E-2</v>
      </c>
      <c r="P491" s="160">
        <v>3.5000000000000153E-3</v>
      </c>
      <c r="Q491" s="146" t="s">
        <v>237</v>
      </c>
      <c r="T491" s="130"/>
    </row>
    <row r="492" spans="1:20" ht="10.7" customHeight="1" x14ac:dyDescent="0.2">
      <c r="A492" s="122"/>
      <c r="B492" s="165" t="s">
        <v>90</v>
      </c>
      <c r="C492" s="159">
        <v>3084.7238874991208</v>
      </c>
      <c r="D492" s="160">
        <v>3167.1238874991204</v>
      </c>
      <c r="E492" s="160">
        <v>0</v>
      </c>
      <c r="F492" s="160">
        <v>82.399999999999636</v>
      </c>
      <c r="G492" s="161">
        <v>3167.1238874991204</v>
      </c>
      <c r="H492" s="160">
        <v>849.47039999999993</v>
      </c>
      <c r="I492" s="162">
        <v>26.821508415029939</v>
      </c>
      <c r="J492" s="161">
        <v>2317.6534874991203</v>
      </c>
      <c r="K492" s="160">
        <v>25.39114999980923</v>
      </c>
      <c r="L492" s="160">
        <v>30.103899999999975</v>
      </c>
      <c r="M492" s="160">
        <v>36.562800000000024</v>
      </c>
      <c r="N492" s="160">
        <v>39.136500000000076</v>
      </c>
      <c r="O492" s="160">
        <v>1.2357110548935211</v>
      </c>
      <c r="P492" s="166">
        <v>32.798587499952333</v>
      </c>
      <c r="Q492" s="146" t="s">
        <v>237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17.62</v>
      </c>
      <c r="I494" s="162">
        <v>7.1294299777774297</v>
      </c>
      <c r="J494" s="161">
        <v>229.52458315632356</v>
      </c>
      <c r="K494" s="160">
        <v>0.58389999999999986</v>
      </c>
      <c r="L494" s="160">
        <v>0.54495000000000005</v>
      </c>
      <c r="M494" s="160">
        <v>0.54384999999999906</v>
      </c>
      <c r="N494" s="160">
        <v>0.21720000000000184</v>
      </c>
      <c r="O494" s="160">
        <v>8.7883779294737271E-2</v>
      </c>
      <c r="P494" s="160">
        <v>0.4724750000000002</v>
      </c>
      <c r="Q494" s="146" t="s">
        <v>237</v>
      </c>
      <c r="T494" s="130"/>
    </row>
    <row r="495" spans="1:20" ht="10.7" customHeight="1" x14ac:dyDescent="0.2">
      <c r="A495" s="122"/>
      <c r="B495" s="158" t="s">
        <v>92</v>
      </c>
      <c r="C495" s="159">
        <v>541.69291072728151</v>
      </c>
      <c r="D495" s="160">
        <v>562.59291072728149</v>
      </c>
      <c r="E495" s="160">
        <v>0</v>
      </c>
      <c r="F495" s="160">
        <v>20.899999999999977</v>
      </c>
      <c r="G495" s="161">
        <v>562.59291072728149</v>
      </c>
      <c r="H495" s="160">
        <v>74.095399999999998</v>
      </c>
      <c r="I495" s="162">
        <v>13.170340149543398</v>
      </c>
      <c r="J495" s="161">
        <v>488.49751072728151</v>
      </c>
      <c r="K495" s="160">
        <v>3.0135000000000041</v>
      </c>
      <c r="L495" s="160">
        <v>1.3097999999999992</v>
      </c>
      <c r="M495" s="160">
        <v>7.5717000000000034</v>
      </c>
      <c r="N495" s="160">
        <v>7.5794999999999995</v>
      </c>
      <c r="O495" s="160">
        <v>1.3472441361199774</v>
      </c>
      <c r="P495" s="160">
        <v>4.8686250000000015</v>
      </c>
      <c r="Q495" s="146" t="s">
        <v>237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1.5095000000000001</v>
      </c>
      <c r="I497" s="162">
        <v>11.561012867991529</v>
      </c>
      <c r="J497" s="161">
        <v>11.547314461121196</v>
      </c>
      <c r="K497" s="160">
        <v>0.17769999999999997</v>
      </c>
      <c r="L497" s="160">
        <v>0</v>
      </c>
      <c r="M497" s="160">
        <v>4.4100000000000028E-2</v>
      </c>
      <c r="N497" s="160">
        <v>0</v>
      </c>
      <c r="O497" s="160">
        <v>0</v>
      </c>
      <c r="P497" s="160">
        <v>5.5449999999999999E-2</v>
      </c>
      <c r="Q497" s="146" t="s">
        <v>237</v>
      </c>
      <c r="T497" s="130"/>
    </row>
    <row r="498" spans="1:20" ht="10.7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12.359399999999999</v>
      </c>
      <c r="I498" s="162">
        <v>22.538376465480546</v>
      </c>
      <c r="J498" s="161">
        <v>42.477735314202768</v>
      </c>
      <c r="K498" s="160">
        <v>0.39590000000000103</v>
      </c>
      <c r="L498" s="160">
        <v>0.99560000000000048</v>
      </c>
      <c r="M498" s="160">
        <v>1.3333999999999975</v>
      </c>
      <c r="N498" s="160">
        <v>0.19530000000000047</v>
      </c>
      <c r="O498" s="160">
        <v>0.35614551869090422</v>
      </c>
      <c r="P498" s="160">
        <v>0.73004999999999987</v>
      </c>
      <c r="Q498" s="146" t="s">
        <v>237</v>
      </c>
      <c r="T498" s="130"/>
    </row>
    <row r="499" spans="1:20" ht="10.7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7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15.367100000000001</v>
      </c>
      <c r="I500" s="162">
        <v>10.440333404416821</v>
      </c>
      <c r="J500" s="161">
        <v>131.82264389744003</v>
      </c>
      <c r="K500" s="160">
        <v>0.79849999999999977</v>
      </c>
      <c r="L500" s="160">
        <v>0.34639999999999915</v>
      </c>
      <c r="M500" s="160">
        <v>0.67090000000000138</v>
      </c>
      <c r="N500" s="160">
        <v>0</v>
      </c>
      <c r="O500" s="160">
        <v>0</v>
      </c>
      <c r="P500" s="160">
        <v>0.45395000000000008</v>
      </c>
      <c r="Q500" s="146" t="s">
        <v>237</v>
      </c>
      <c r="T500" s="130"/>
    </row>
    <row r="501" spans="1:20" ht="10.7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7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82.339100000000002</v>
      </c>
      <c r="I502" s="162">
        <v>31.557760699885392</v>
      </c>
      <c r="J502" s="161">
        <v>178.57643447991964</v>
      </c>
      <c r="K502" s="160">
        <v>4.4184999999999928</v>
      </c>
      <c r="L502" s="160">
        <v>7.5090999999999983</v>
      </c>
      <c r="M502" s="160">
        <v>3.9039999999999946</v>
      </c>
      <c r="N502" s="160">
        <v>2.6029000000000018</v>
      </c>
      <c r="O502" s="160">
        <v>0.99760254029655093</v>
      </c>
      <c r="P502" s="160">
        <v>4.6086249999999964</v>
      </c>
      <c r="Q502" s="146">
        <v>36.748310934371915</v>
      </c>
      <c r="T502" s="130"/>
    </row>
    <row r="503" spans="1:20" ht="10.7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31.716699999999999</v>
      </c>
      <c r="I503" s="162">
        <v>20.289266101830425</v>
      </c>
      <c r="J503" s="161">
        <v>124.60585913454963</v>
      </c>
      <c r="K503" s="160">
        <v>2.0943000000000009</v>
      </c>
      <c r="L503" s="160">
        <v>5.5266999999999991</v>
      </c>
      <c r="M503" s="160">
        <v>6.5201999999999991</v>
      </c>
      <c r="N503" s="160">
        <v>1.9114000000000009</v>
      </c>
      <c r="O503" s="160">
        <v>1.2227281913641297</v>
      </c>
      <c r="P503" s="160">
        <v>4.0131500000000004</v>
      </c>
      <c r="Q503" s="146">
        <v>29.049389914294164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7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22.016800000000003</v>
      </c>
      <c r="I506" s="162">
        <v>54.426741457116655</v>
      </c>
      <c r="J506" s="161">
        <v>18.435373711974371</v>
      </c>
      <c r="K506" s="160">
        <v>5.9737999999999989</v>
      </c>
      <c r="L506" s="160">
        <v>1.5123000000000015</v>
      </c>
      <c r="M506" s="160">
        <v>4.6826999999999979</v>
      </c>
      <c r="N506" s="160">
        <v>1.3985000000000039</v>
      </c>
      <c r="O506" s="160">
        <v>3.4571689767712765</v>
      </c>
      <c r="P506" s="160">
        <v>3.3918250000000003</v>
      </c>
      <c r="Q506" s="146">
        <v>3.4352372872935275</v>
      </c>
      <c r="T506" s="130"/>
    </row>
    <row r="507" spans="1:20" ht="10.7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1106.7311999999999</v>
      </c>
      <c r="I507" s="162">
        <v>23.234001796490038</v>
      </c>
      <c r="J507" s="161">
        <v>3656.6806723671352</v>
      </c>
      <c r="K507" s="160">
        <v>42.847249999809037</v>
      </c>
      <c r="L507" s="160">
        <v>47.848749999999995</v>
      </c>
      <c r="M507" s="160">
        <v>61.833649999999977</v>
      </c>
      <c r="N507" s="160">
        <v>53.041300000000263</v>
      </c>
      <c r="O507" s="160">
        <v>1.1135148801155812</v>
      </c>
      <c r="P507" s="160">
        <v>51.392737499952318</v>
      </c>
      <c r="Q507" s="146" t="s">
        <v>237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7" customHeight="1" x14ac:dyDescent="0.2">
      <c r="A510" s="122"/>
      <c r="B510" s="158" t="s">
        <v>107</v>
      </c>
      <c r="C510" s="159">
        <v>1.6040801242554787</v>
      </c>
      <c r="D510" s="159">
        <v>1.1040801242554787</v>
      </c>
      <c r="E510" s="170">
        <v>-0.5</v>
      </c>
      <c r="F510" s="160">
        <v>-0.5</v>
      </c>
      <c r="G510" s="161">
        <v>1.1040801242554787</v>
      </c>
      <c r="H510" s="160">
        <v>0.56289999999999996</v>
      </c>
      <c r="I510" s="162">
        <v>50.983618637241911</v>
      </c>
      <c r="J510" s="161">
        <v>0.54118012425547879</v>
      </c>
      <c r="K510" s="160">
        <v>4.5102810375396984E-17</v>
      </c>
      <c r="L510" s="160">
        <v>1.6999999999999689E-3</v>
      </c>
      <c r="M510" s="160">
        <v>2.0999999999999821E-3</v>
      </c>
      <c r="N510" s="160">
        <v>5.1499999999999983E-2</v>
      </c>
      <c r="O510" s="160">
        <v>4.6645165390263958</v>
      </c>
      <c r="P510" s="160">
        <v>1.3824999999999995E-2</v>
      </c>
      <c r="Q510" s="146">
        <v>37.145036112512038</v>
      </c>
      <c r="T510" s="130"/>
    </row>
    <row r="511" spans="1:20" ht="10.7" customHeight="1" x14ac:dyDescent="0.2">
      <c r="A511" s="122"/>
      <c r="B511" s="171" t="s">
        <v>108</v>
      </c>
      <c r="C511" s="159">
        <v>377.14005815207946</v>
      </c>
      <c r="D511" s="159">
        <v>377.64005815207946</v>
      </c>
      <c r="E511" s="170">
        <v>0.5</v>
      </c>
      <c r="F511" s="160">
        <v>0.5</v>
      </c>
      <c r="G511" s="161">
        <v>377.64005815207946</v>
      </c>
      <c r="H511" s="160">
        <v>2.4994999999999998</v>
      </c>
      <c r="I511" s="162">
        <v>0.66187364026763973</v>
      </c>
      <c r="J511" s="161">
        <v>375.14055815207945</v>
      </c>
      <c r="K511" s="160">
        <v>0.23330000000000001</v>
      </c>
      <c r="L511" s="160">
        <v>0.63049999999999995</v>
      </c>
      <c r="M511" s="160">
        <v>0.18789999999999984</v>
      </c>
      <c r="N511" s="160">
        <v>0.10559999999999972</v>
      </c>
      <c r="O511" s="160">
        <v>2.796313519194342E-2</v>
      </c>
      <c r="P511" s="160">
        <v>0.28932499999999989</v>
      </c>
      <c r="Q511" s="146" t="s">
        <v>237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1109.7936</v>
      </c>
      <c r="I514" s="176">
        <v>21.58220362220619</v>
      </c>
      <c r="J514" s="185">
        <v>4032.3763999999992</v>
      </c>
      <c r="K514" s="177">
        <v>43.080549999809193</v>
      </c>
      <c r="L514" s="177">
        <v>48.480950000000007</v>
      </c>
      <c r="M514" s="177">
        <v>62.023649999999861</v>
      </c>
      <c r="N514" s="177">
        <v>53.198400000000106</v>
      </c>
      <c r="O514" s="177">
        <v>1.0345515609168914</v>
      </c>
      <c r="P514" s="186">
        <v>51.695887499952292</v>
      </c>
      <c r="Q514" s="153" t="s">
        <v>237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236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43656</v>
      </c>
      <c r="L525" s="151">
        <v>43663</v>
      </c>
      <c r="M525" s="151">
        <v>43670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49.820900000000002</v>
      </c>
      <c r="I528" s="162">
        <v>36.931727205337296</v>
      </c>
      <c r="J528" s="161">
        <v>85.079099999999983</v>
      </c>
      <c r="K528" s="160">
        <v>4.9999999999997158E-2</v>
      </c>
      <c r="L528" s="160">
        <v>0.29899999999999949</v>
      </c>
      <c r="M528" s="160">
        <v>2.1999999999998465E-2</v>
      </c>
      <c r="N528" s="160">
        <v>1.8350000000000009</v>
      </c>
      <c r="O528" s="160">
        <v>1.3602668643439593</v>
      </c>
      <c r="P528" s="160">
        <v>0.55149999999999899</v>
      </c>
      <c r="Q528" s="146" t="s">
        <v>237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24.5</v>
      </c>
      <c r="E529" s="160">
        <v>0</v>
      </c>
      <c r="F529" s="160">
        <v>-12</v>
      </c>
      <c r="G529" s="161">
        <v>24.5</v>
      </c>
      <c r="H529" s="160">
        <v>11.787000000000001</v>
      </c>
      <c r="I529" s="162">
        <v>48.110204081632652</v>
      </c>
      <c r="J529" s="161">
        <v>12.712999999999999</v>
      </c>
      <c r="K529" s="160">
        <v>0.11299999999999955</v>
      </c>
      <c r="L529" s="160">
        <v>6.7999999999999616E-2</v>
      </c>
      <c r="M529" s="160">
        <v>0.77999999999999936</v>
      </c>
      <c r="N529" s="160">
        <v>1.3560000000000016</v>
      </c>
      <c r="O529" s="160">
        <v>5.5346938775510273</v>
      </c>
      <c r="P529" s="160">
        <v>0.57925000000000004</v>
      </c>
      <c r="Q529" s="146">
        <v>19.947345705653859</v>
      </c>
      <c r="T529" s="130"/>
    </row>
    <row r="530" spans="1:20" ht="10.7" customHeight="1" x14ac:dyDescent="0.2">
      <c r="A530" s="122"/>
      <c r="B530" s="158" t="s">
        <v>82</v>
      </c>
      <c r="C530" s="159">
        <v>42.2</v>
      </c>
      <c r="D530" s="160">
        <v>48.300000000000004</v>
      </c>
      <c r="E530" s="160">
        <v>0</v>
      </c>
      <c r="F530" s="160">
        <v>6.1000000000000014</v>
      </c>
      <c r="G530" s="161">
        <v>48.300000000000004</v>
      </c>
      <c r="H530" s="160">
        <v>3.5350000000000001</v>
      </c>
      <c r="I530" s="162">
        <v>7.3188405797101446</v>
      </c>
      <c r="J530" s="161">
        <v>44.765000000000001</v>
      </c>
      <c r="K530" s="160">
        <v>0.15899999999999981</v>
      </c>
      <c r="L530" s="160">
        <v>8.9999999999999858E-2</v>
      </c>
      <c r="M530" s="160">
        <v>0.19200000000000017</v>
      </c>
      <c r="N530" s="160">
        <v>0.12400000000000011</v>
      </c>
      <c r="O530" s="160">
        <v>0.25672877846790909</v>
      </c>
      <c r="P530" s="160">
        <v>0.14124999999999999</v>
      </c>
      <c r="Q530" s="146" t="s">
        <v>237</v>
      </c>
      <c r="T530" s="130"/>
    </row>
    <row r="531" spans="1:20" ht="10.7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119.669</v>
      </c>
      <c r="I531" s="162">
        <v>48.904372701266858</v>
      </c>
      <c r="J531" s="161">
        <v>125.03099999999999</v>
      </c>
      <c r="K531" s="160">
        <v>3.671999999999997</v>
      </c>
      <c r="L531" s="160">
        <v>3.4500000000000028</v>
      </c>
      <c r="M531" s="160">
        <v>2.3329999999999984</v>
      </c>
      <c r="N531" s="160">
        <v>2.0499999999999972</v>
      </c>
      <c r="O531" s="160">
        <v>0.83776052308949622</v>
      </c>
      <c r="P531" s="160">
        <v>2.8762499999999989</v>
      </c>
      <c r="Q531" s="146">
        <v>41.470143415906144</v>
      </c>
      <c r="T531" s="130"/>
    </row>
    <row r="532" spans="1:20" ht="10.7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4.9226000000000001</v>
      </c>
      <c r="I532" s="162">
        <v>29.664178023163991</v>
      </c>
      <c r="J532" s="161">
        <v>11.671825762129895</v>
      </c>
      <c r="K532" s="160">
        <v>0</v>
      </c>
      <c r="L532" s="160">
        <v>1.4000000000000234E-2</v>
      </c>
      <c r="M532" s="160">
        <v>8.799999999999919E-3</v>
      </c>
      <c r="N532" s="160">
        <v>5.7999999999998053E-3</v>
      </c>
      <c r="O532" s="160">
        <v>3.4951495659680934E-2</v>
      </c>
      <c r="P532" s="160">
        <v>7.1499999999999897E-3</v>
      </c>
      <c r="Q532" s="146" t="s">
        <v>237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7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7" customHeight="1" x14ac:dyDescent="0.2">
      <c r="A538" s="122"/>
      <c r="B538" s="165" t="s">
        <v>90</v>
      </c>
      <c r="C538" s="159">
        <v>552.8944257621298</v>
      </c>
      <c r="D538" s="160">
        <v>503.19442576212987</v>
      </c>
      <c r="E538" s="160">
        <v>0</v>
      </c>
      <c r="F538" s="160">
        <v>-49.700000000000017</v>
      </c>
      <c r="G538" s="161">
        <v>503.19442576212987</v>
      </c>
      <c r="H538" s="160">
        <v>191.38569999999996</v>
      </c>
      <c r="I538" s="162">
        <v>38.034145491602054</v>
      </c>
      <c r="J538" s="161">
        <v>311.80872576212988</v>
      </c>
      <c r="K538" s="160">
        <v>3.9939999999999936</v>
      </c>
      <c r="L538" s="160">
        <v>3.921000000000002</v>
      </c>
      <c r="M538" s="160">
        <v>3.3357999999999963</v>
      </c>
      <c r="N538" s="160">
        <v>5.3708</v>
      </c>
      <c r="O538" s="160">
        <v>1.0673409173532629</v>
      </c>
      <c r="P538" s="166">
        <v>4.1553999999999975</v>
      </c>
      <c r="Q538" s="146" t="s">
        <v>237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23.254091040504392</v>
      </c>
      <c r="D540" s="160">
        <v>13.554091040504392</v>
      </c>
      <c r="E540" s="160">
        <v>0</v>
      </c>
      <c r="F540" s="160">
        <v>-9.6999999999999993</v>
      </c>
      <c r="G540" s="161">
        <v>13.554091040504392</v>
      </c>
      <c r="H540" s="160">
        <v>0.39579999999999999</v>
      </c>
      <c r="I540" s="162">
        <v>2.9201515528943278</v>
      </c>
      <c r="J540" s="161">
        <v>13.158291040504393</v>
      </c>
      <c r="K540" s="160">
        <v>0</v>
      </c>
      <c r="L540" s="160">
        <v>2.1999999999999797E-3</v>
      </c>
      <c r="M540" s="160">
        <v>0</v>
      </c>
      <c r="N540" s="160">
        <v>8.5999999999999965E-3</v>
      </c>
      <c r="O540" s="160">
        <v>6.3449477905232962E-2</v>
      </c>
      <c r="P540" s="160">
        <v>2.6999999999999941E-3</v>
      </c>
      <c r="Q540" s="146" t="s">
        <v>237</v>
      </c>
      <c r="T540" s="130"/>
    </row>
    <row r="541" spans="1:20" ht="10.7" customHeight="1" x14ac:dyDescent="0.2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15.671999999999999</v>
      </c>
      <c r="I541" s="162">
        <v>32.850848208788022</v>
      </c>
      <c r="J541" s="161">
        <v>32.034530742812109</v>
      </c>
      <c r="K541" s="160">
        <v>0</v>
      </c>
      <c r="L541" s="160">
        <v>8.9999999999985647E-3</v>
      </c>
      <c r="M541" s="160">
        <v>0.74910000000000032</v>
      </c>
      <c r="N541" s="160">
        <v>0.79969999999999963</v>
      </c>
      <c r="O541" s="160">
        <v>1.6762904104497049</v>
      </c>
      <c r="P541" s="160">
        <v>0.38944999999999963</v>
      </c>
      <c r="Q541" s="146" t="s">
        <v>237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37.011612809504442</v>
      </c>
      <c r="D543" s="160">
        <v>13.211612809504441</v>
      </c>
      <c r="E543" s="160">
        <v>-27.8</v>
      </c>
      <c r="F543" s="160">
        <v>-23.8</v>
      </c>
      <c r="G543" s="161">
        <v>13.211612809504441</v>
      </c>
      <c r="H543" s="160">
        <v>0</v>
      </c>
      <c r="I543" s="162">
        <v>0</v>
      </c>
      <c r="J543" s="161">
        <v>13.211612809504441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7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1.0537999999999998</v>
      </c>
      <c r="I544" s="162">
        <v>17.311447807166648</v>
      </c>
      <c r="J544" s="161">
        <v>5.03350137270058</v>
      </c>
      <c r="K544" s="160">
        <v>0</v>
      </c>
      <c r="L544" s="160">
        <v>8.9999999999999858E-2</v>
      </c>
      <c r="M544" s="160">
        <v>2.8200000000000003E-2</v>
      </c>
      <c r="N544" s="160">
        <v>0</v>
      </c>
      <c r="O544" s="160">
        <v>0</v>
      </c>
      <c r="P544" s="160">
        <v>2.9549999999999965E-2</v>
      </c>
      <c r="Q544" s="146" t="s">
        <v>237</v>
      </c>
      <c r="T544" s="130"/>
    </row>
    <row r="545" spans="1:21" ht="10.7" customHeight="1" x14ac:dyDescent="0.2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-6.1999999999999993</v>
      </c>
      <c r="G545" s="161">
        <v>18.470949100545234</v>
      </c>
      <c r="H545" s="160">
        <v>3.4005000000000001</v>
      </c>
      <c r="I545" s="162">
        <v>18.409990637133109</v>
      </c>
      <c r="J545" s="161">
        <v>15.070449100545233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1" ht="10.7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7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7" customHeight="1" x14ac:dyDescent="0.2">
      <c r="A548" s="122"/>
      <c r="B548" s="158" t="s">
        <v>99</v>
      </c>
      <c r="C548" s="159">
        <v>85.118938600259995</v>
      </c>
      <c r="D548" s="160">
        <v>80.01893860026</v>
      </c>
      <c r="E548" s="160">
        <v>27.800000000000004</v>
      </c>
      <c r="F548" s="160">
        <v>-5.0999999999999943</v>
      </c>
      <c r="G548" s="161">
        <v>80.01893860026</v>
      </c>
      <c r="H548" s="160">
        <v>1.601</v>
      </c>
      <c r="I548" s="162">
        <v>2.0007763512059356</v>
      </c>
      <c r="J548" s="161">
        <v>78.417938600260001</v>
      </c>
      <c r="K548" s="160">
        <v>1.1000000000000121E-2</v>
      </c>
      <c r="L548" s="160">
        <v>1.639999999999997E-2</v>
      </c>
      <c r="M548" s="160">
        <v>0.11860000000000004</v>
      </c>
      <c r="N548" s="160">
        <v>6.0000000000000053E-3</v>
      </c>
      <c r="O548" s="160">
        <v>7.4982249264432385E-3</v>
      </c>
      <c r="P548" s="160">
        <v>3.8000000000000034E-2</v>
      </c>
      <c r="Q548" s="146" t="s">
        <v>237</v>
      </c>
      <c r="T548" s="130"/>
    </row>
    <row r="549" spans="1:21" ht="10.7" customHeight="1" x14ac:dyDescent="0.2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3.8956</v>
      </c>
      <c r="I549" s="162">
        <v>17.247965883666293</v>
      </c>
      <c r="J549" s="161">
        <v>18.690251724632105</v>
      </c>
      <c r="K549" s="160">
        <v>9.5999999999998309E-3</v>
      </c>
      <c r="L549" s="160">
        <v>3.6999999999998145E-3</v>
      </c>
      <c r="M549" s="160">
        <v>3.3400000000000318E-2</v>
      </c>
      <c r="N549" s="160">
        <v>1.9999999999997797E-3</v>
      </c>
      <c r="O549" s="160">
        <v>8.8551010800207372E-3</v>
      </c>
      <c r="P549" s="160">
        <v>1.2174999999999936E-2</v>
      </c>
      <c r="Q549" s="146" t="s">
        <v>237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7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5.5186000000000002</v>
      </c>
      <c r="I552" s="162">
        <v>39.956296012308314</v>
      </c>
      <c r="J552" s="161">
        <v>8.292990539573605</v>
      </c>
      <c r="K552" s="160">
        <v>2.0999999999995467E-3</v>
      </c>
      <c r="L552" s="160">
        <v>8.9000000000005741E-3</v>
      </c>
      <c r="M552" s="160">
        <v>0</v>
      </c>
      <c r="N552" s="160">
        <v>0</v>
      </c>
      <c r="O552" s="160">
        <v>0</v>
      </c>
      <c r="P552" s="160">
        <v>2.7500000000000302E-3</v>
      </c>
      <c r="Q552" s="146" t="s">
        <v>237</v>
      </c>
      <c r="T552" s="130"/>
    </row>
    <row r="553" spans="1:21" ht="10.7" customHeight="1" x14ac:dyDescent="0.2">
      <c r="A553" s="122"/>
      <c r="B553" s="165" t="s">
        <v>105</v>
      </c>
      <c r="C553" s="169">
        <v>977.92932033156512</v>
      </c>
      <c r="D553" s="160">
        <v>726.62932033156517</v>
      </c>
      <c r="E553" s="160">
        <v>0</v>
      </c>
      <c r="F553" s="160">
        <v>-251.3</v>
      </c>
      <c r="G553" s="161">
        <v>726.62932033156517</v>
      </c>
      <c r="H553" s="160">
        <v>223.10809999999995</v>
      </c>
      <c r="I553" s="162">
        <v>30.704527570975863</v>
      </c>
      <c r="J553" s="161">
        <v>503.52122033156525</v>
      </c>
      <c r="K553" s="160">
        <v>4.0166999999999575</v>
      </c>
      <c r="L553" s="160">
        <v>4.0512000000000512</v>
      </c>
      <c r="M553" s="160">
        <v>4.2650999999999897</v>
      </c>
      <c r="N553" s="160">
        <v>6.1870999999999867</v>
      </c>
      <c r="O553" s="160">
        <v>0.85147954078935006</v>
      </c>
      <c r="P553" s="160">
        <v>4.6300249999999963</v>
      </c>
      <c r="Q553" s="146" t="s">
        <v>237</v>
      </c>
      <c r="T553" s="130"/>
    </row>
    <row r="554" spans="1:21" ht="10.7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7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21.9438</v>
      </c>
      <c r="I556" s="162">
        <v>127.80283032641043</v>
      </c>
      <c r="J556" s="161">
        <v>-4.7737577216285487</v>
      </c>
      <c r="K556" s="160">
        <v>-0.16949999999999932</v>
      </c>
      <c r="L556" s="160">
        <v>1.4716999999999985</v>
      </c>
      <c r="M556" s="160">
        <v>7.6700000000002433E-2</v>
      </c>
      <c r="N556" s="160">
        <v>0.23289999999999722</v>
      </c>
      <c r="O556" s="160">
        <v>1.3564323035673236</v>
      </c>
      <c r="P556" s="160">
        <v>0.4029499999999997</v>
      </c>
      <c r="Q556" s="146">
        <v>0</v>
      </c>
      <c r="T556" s="130"/>
    </row>
    <row r="557" spans="1:21" ht="10.7" customHeight="1" x14ac:dyDescent="0.2">
      <c r="A557" s="122"/>
      <c r="B557" s="171" t="s">
        <v>108</v>
      </c>
      <c r="C557" s="159">
        <v>77.758148024097821</v>
      </c>
      <c r="D557" s="159">
        <v>280.15814802409778</v>
      </c>
      <c r="E557" s="170">
        <v>0</v>
      </c>
      <c r="F557" s="160">
        <v>201.39999999999998</v>
      </c>
      <c r="G557" s="161">
        <v>279.15814802409778</v>
      </c>
      <c r="H557" s="160">
        <v>157.9562</v>
      </c>
      <c r="I557" s="162">
        <v>56.583051978968108</v>
      </c>
      <c r="J557" s="161">
        <v>121.20194802409779</v>
      </c>
      <c r="K557" s="160">
        <v>3.3800000000000034</v>
      </c>
      <c r="L557" s="160">
        <v>4.0861999999999998</v>
      </c>
      <c r="M557" s="160">
        <v>4.7316999999999902</v>
      </c>
      <c r="N557" s="160">
        <v>2.8357000000000001</v>
      </c>
      <c r="O557" s="160">
        <v>1.0158041311247035</v>
      </c>
      <c r="P557" s="160">
        <v>3.7583999999999982</v>
      </c>
      <c r="Q557" s="146">
        <v>30.248283318459407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1069.9999999999998</v>
      </c>
      <c r="D560" s="173">
        <v>1026.9999999999998</v>
      </c>
      <c r="E560" s="174">
        <v>0</v>
      </c>
      <c r="F560" s="177">
        <v>-44.000000000000028</v>
      </c>
      <c r="G560" s="185">
        <v>1025.9999999999998</v>
      </c>
      <c r="H560" s="177">
        <v>404.50809999999996</v>
      </c>
      <c r="I560" s="176">
        <v>39.425740740740743</v>
      </c>
      <c r="J560" s="185">
        <v>621.49189999999976</v>
      </c>
      <c r="K560" s="177">
        <v>7.2271999999999252</v>
      </c>
      <c r="L560" s="177">
        <v>9.609100000000069</v>
      </c>
      <c r="M560" s="177">
        <v>9.0735000000000241</v>
      </c>
      <c r="N560" s="177">
        <v>9.2556999999999334</v>
      </c>
      <c r="O560" s="177">
        <v>0.90123661148976986</v>
      </c>
      <c r="P560" s="186">
        <v>8.7913749999999879</v>
      </c>
      <c r="Q560" s="153" t="s">
        <v>237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43656</v>
      </c>
      <c r="L565" s="151">
        <v>43663</v>
      </c>
      <c r="M565" s="151">
        <v>43670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28.125</v>
      </c>
      <c r="I568" s="162" t="s">
        <v>118</v>
      </c>
      <c r="J568" s="161">
        <v>-28.125</v>
      </c>
      <c r="K568" s="160">
        <v>3.125</v>
      </c>
      <c r="L568" s="160">
        <v>0.40500000000000114</v>
      </c>
      <c r="M568" s="160">
        <v>0</v>
      </c>
      <c r="N568" s="160">
        <v>0.93799999999999883</v>
      </c>
      <c r="O568" s="160" t="s">
        <v>42</v>
      </c>
      <c r="P568" s="160">
        <v>1.117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14.11</v>
      </c>
      <c r="I572" s="162" t="s">
        <v>118</v>
      </c>
      <c r="J572" s="161">
        <v>-14.11</v>
      </c>
      <c r="K572" s="160">
        <v>4.0000000000000493E-2</v>
      </c>
      <c r="L572" s="160">
        <v>1.2679999999999985</v>
      </c>
      <c r="M572" s="160">
        <v>0.80399999999999983</v>
      </c>
      <c r="N572" s="160">
        <v>-4.2674197509029455E-16</v>
      </c>
      <c r="O572" s="160" t="s">
        <v>42</v>
      </c>
      <c r="P572" s="160">
        <v>0.52799999999999958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42.295000000000002</v>
      </c>
      <c r="I578" s="162" t="s">
        <v>118</v>
      </c>
      <c r="J578" s="161">
        <v>-42.295000000000002</v>
      </c>
      <c r="K578" s="160">
        <v>3.1650000000000005</v>
      </c>
      <c r="L578" s="160">
        <v>1.6729999999999996</v>
      </c>
      <c r="M578" s="160">
        <v>0.80399999999999983</v>
      </c>
      <c r="N578" s="160">
        <v>0.93799999999999839</v>
      </c>
      <c r="O578" s="160" t="s">
        <v>42</v>
      </c>
      <c r="P578" s="166">
        <v>1.6449999999999996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61.768000000000001</v>
      </c>
      <c r="I588" s="162" t="s">
        <v>118</v>
      </c>
      <c r="J588" s="161">
        <v>-61.768000000000001</v>
      </c>
      <c r="K588" s="160">
        <v>14.872999999999999</v>
      </c>
      <c r="L588" s="160">
        <v>6.0510000000000037</v>
      </c>
      <c r="M588" s="160">
        <v>5.6319999999999997</v>
      </c>
      <c r="N588" s="160">
        <v>1.6850000000000036</v>
      </c>
      <c r="O588" s="160" t="s">
        <v>42</v>
      </c>
      <c r="P588" s="160">
        <v>7.0602500000000017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105.76299999999999</v>
      </c>
      <c r="I593" s="162" t="s">
        <v>118</v>
      </c>
      <c r="J593" s="161">
        <v>-105.76299999999999</v>
      </c>
      <c r="K593" s="160">
        <v>18.037999999999993</v>
      </c>
      <c r="L593" s="160">
        <v>7.7240000000000011</v>
      </c>
      <c r="M593" s="160">
        <v>6.4360000000000044</v>
      </c>
      <c r="N593" s="160">
        <v>2.6229999999999878</v>
      </c>
      <c r="O593" s="160" t="s">
        <v>42</v>
      </c>
      <c r="P593" s="160">
        <v>8.7052499999999977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105.76299999999999</v>
      </c>
      <c r="I600" s="176" t="e">
        <v>#DIV/0!</v>
      </c>
      <c r="J600" s="185">
        <v>-105.76299999999999</v>
      </c>
      <c r="K600" s="177">
        <v>18.037999999999993</v>
      </c>
      <c r="L600" s="177">
        <v>7.7240000000000011</v>
      </c>
      <c r="M600" s="177">
        <v>6.4360000000000044</v>
      </c>
      <c r="N600" s="177">
        <v>2.6229999999999878</v>
      </c>
      <c r="O600" s="177" t="s">
        <v>42</v>
      </c>
      <c r="P600" s="186">
        <v>8.7052499999999977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236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43656</v>
      </c>
      <c r="L611" s="151">
        <v>43663</v>
      </c>
      <c r="M611" s="151">
        <v>43670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7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14.49159999847412</v>
      </c>
      <c r="I614" s="162">
        <v>17.365522862098377</v>
      </c>
      <c r="J614" s="161">
        <v>68.958809836885237</v>
      </c>
      <c r="K614" s="160">
        <v>0.46499999999999997</v>
      </c>
      <c r="L614" s="160">
        <v>0.53799999999999859</v>
      </c>
      <c r="M614" s="160">
        <v>0.30000000000000082</v>
      </c>
      <c r="N614" s="160">
        <v>0.84469999999999912</v>
      </c>
      <c r="O614" s="160">
        <v>1.012217916804149</v>
      </c>
      <c r="P614" s="160">
        <v>0.53692499999999965</v>
      </c>
      <c r="Q614" s="146" t="s">
        <v>237</v>
      </c>
      <c r="T614" s="130"/>
    </row>
    <row r="615" spans="1:20" ht="10.7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1.1980999999999999</v>
      </c>
      <c r="I615" s="162">
        <v>5.5907256402283556</v>
      </c>
      <c r="J615" s="161">
        <v>20.232034066658706</v>
      </c>
      <c r="K615" s="160">
        <v>2.3999999999999723E-2</v>
      </c>
      <c r="L615" s="160">
        <v>4.9999999999999968E-2</v>
      </c>
      <c r="M615" s="160">
        <v>4.1000000000000071E-2</v>
      </c>
      <c r="N615" s="160">
        <v>4.6999999999999854E-2</v>
      </c>
      <c r="O615" s="160">
        <v>0.21931734003065848</v>
      </c>
      <c r="P615" s="160">
        <v>4.0499999999999904E-2</v>
      </c>
      <c r="Q615" s="146" t="s">
        <v>237</v>
      </c>
      <c r="T615" s="130"/>
    </row>
    <row r="616" spans="1:20" ht="10.7" customHeight="1" x14ac:dyDescent="0.2">
      <c r="A616" s="122"/>
      <c r="B616" s="158" t="s">
        <v>82</v>
      </c>
      <c r="C616" s="159">
        <v>14.720154906441602</v>
      </c>
      <c r="D616" s="160">
        <v>15.120154906441602</v>
      </c>
      <c r="E616" s="160">
        <v>1.1999999999999993</v>
      </c>
      <c r="F616" s="160">
        <v>0.40000000000000036</v>
      </c>
      <c r="G616" s="161">
        <v>15.120154906441602</v>
      </c>
      <c r="H616" s="160">
        <v>2.2029999999999998</v>
      </c>
      <c r="I616" s="162">
        <v>14.569956548933643</v>
      </c>
      <c r="J616" s="161">
        <v>12.917154906441603</v>
      </c>
      <c r="K616" s="160">
        <v>7.300000000000012E-2</v>
      </c>
      <c r="L616" s="160">
        <v>0.10599999999999996</v>
      </c>
      <c r="M616" s="160">
        <v>0.12000000000000025</v>
      </c>
      <c r="N616" s="160">
        <v>5.0999999999999851E-2</v>
      </c>
      <c r="O616" s="160">
        <v>0.33729813163668348</v>
      </c>
      <c r="P616" s="160">
        <v>8.750000000000005E-2</v>
      </c>
      <c r="Q616" s="146" t="s">
        <v>237</v>
      </c>
      <c r="T616" s="130"/>
    </row>
    <row r="617" spans="1:20" ht="10.7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6.9259999999999993</v>
      </c>
      <c r="I617" s="162">
        <v>15.953479000382137</v>
      </c>
      <c r="J617" s="161">
        <v>36.487728126849944</v>
      </c>
      <c r="K617" s="160">
        <v>0.22200000000000031</v>
      </c>
      <c r="L617" s="160">
        <v>0.28200000000000014</v>
      </c>
      <c r="M617" s="160">
        <v>0.26099999999999979</v>
      </c>
      <c r="N617" s="160">
        <v>0.16199999999999937</v>
      </c>
      <c r="O617" s="160">
        <v>0.37315385475915336</v>
      </c>
      <c r="P617" s="160">
        <v>0.2317499999999999</v>
      </c>
      <c r="Q617" s="146" t="s">
        <v>237</v>
      </c>
      <c r="T617" s="130"/>
    </row>
    <row r="618" spans="1:20" ht="10.7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28.394199999999998</v>
      </c>
      <c r="I618" s="162">
        <v>18.508140503784009</v>
      </c>
      <c r="J618" s="161">
        <v>125.02045553600466</v>
      </c>
      <c r="K618" s="160">
        <v>0.90030000000000143</v>
      </c>
      <c r="L618" s="160">
        <v>0.8061000001907348</v>
      </c>
      <c r="M618" s="160">
        <v>2.2475999999999967</v>
      </c>
      <c r="N618" s="160">
        <v>1.4406999999999988</v>
      </c>
      <c r="O618" s="160">
        <v>0.93908889927526062</v>
      </c>
      <c r="P618" s="160">
        <v>1.3486750000476828</v>
      </c>
      <c r="Q618" s="146" t="s">
        <v>237</v>
      </c>
      <c r="T618" s="130"/>
    </row>
    <row r="619" spans="1:20" ht="10.7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-1.2000000000000002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1.4999999999999944E-3</v>
      </c>
      <c r="L619" s="160">
        <v>0</v>
      </c>
      <c r="M619" s="160">
        <v>0</v>
      </c>
      <c r="N619" s="160">
        <v>0</v>
      </c>
      <c r="O619" s="160">
        <v>0</v>
      </c>
      <c r="P619" s="160">
        <v>3.749999999999986E-4</v>
      </c>
      <c r="Q619" s="146" t="s">
        <v>237</v>
      </c>
      <c r="T619" s="130"/>
    </row>
    <row r="620" spans="1:20" ht="10.7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6.2E-2</v>
      </c>
      <c r="I620" s="162">
        <v>2.1836638124641734</v>
      </c>
      <c r="J620" s="161">
        <v>2.7772648926134647</v>
      </c>
      <c r="K620" s="160">
        <v>0</v>
      </c>
      <c r="L620" s="160">
        <v>0</v>
      </c>
      <c r="M620" s="160">
        <v>2.3E-2</v>
      </c>
      <c r="N620" s="160">
        <v>0</v>
      </c>
      <c r="O620" s="160">
        <v>0</v>
      </c>
      <c r="P620" s="160">
        <v>5.7499999999999999E-3</v>
      </c>
      <c r="Q620" s="146" t="s">
        <v>237</v>
      </c>
      <c r="T620" s="130"/>
    </row>
    <row r="621" spans="1:20" ht="10.7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2.3880999999999997</v>
      </c>
      <c r="I621" s="162">
        <v>82.198000924638507</v>
      </c>
      <c r="J621" s="161">
        <v>0.51720179947986678</v>
      </c>
      <c r="K621" s="160">
        <v>6.591949208711867E-17</v>
      </c>
      <c r="L621" s="160">
        <v>7.4000000000000135E-2</v>
      </c>
      <c r="M621" s="160">
        <v>0.57799999999999974</v>
      </c>
      <c r="N621" s="160">
        <v>1.2999999999999744E-2</v>
      </c>
      <c r="O621" s="160">
        <v>0.44745781668283557</v>
      </c>
      <c r="P621" s="160">
        <v>0.16624999999999993</v>
      </c>
      <c r="Q621" s="146">
        <v>1.110988267548072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7" customHeight="1" x14ac:dyDescent="0.2">
      <c r="A624" s="122"/>
      <c r="B624" s="165" t="s">
        <v>90</v>
      </c>
      <c r="C624" s="159">
        <v>310.20279778909719</v>
      </c>
      <c r="D624" s="160">
        <v>325.90279778909718</v>
      </c>
      <c r="E624" s="160">
        <v>-8.8817841970012523E-16</v>
      </c>
      <c r="F624" s="160">
        <v>15.699999999999989</v>
      </c>
      <c r="G624" s="161">
        <v>325.90279778909718</v>
      </c>
      <c r="H624" s="160">
        <v>55.935999998474109</v>
      </c>
      <c r="I624" s="162">
        <v>17.16339975536884</v>
      </c>
      <c r="J624" s="161">
        <v>269.9667977906231</v>
      </c>
      <c r="K624" s="160">
        <v>1.6858000000000017</v>
      </c>
      <c r="L624" s="160">
        <v>1.8561000001907335</v>
      </c>
      <c r="M624" s="160">
        <v>3.5705999999999976</v>
      </c>
      <c r="N624" s="160">
        <v>2.5583999999999967</v>
      </c>
      <c r="O624" s="160">
        <v>0.78501934237938786</v>
      </c>
      <c r="P624" s="166">
        <v>2.4177250000476818</v>
      </c>
      <c r="Q624" s="146" t="s">
        <v>237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3.7400999786376934</v>
      </c>
      <c r="I626" s="162">
        <v>18.786316696796668</v>
      </c>
      <c r="J626" s="161">
        <v>16.168539053703505</v>
      </c>
      <c r="K626" s="160">
        <v>0.10019999999999951</v>
      </c>
      <c r="L626" s="160">
        <v>0.19260000610350991</v>
      </c>
      <c r="M626" s="160">
        <v>0.13650000152587954</v>
      </c>
      <c r="N626" s="160">
        <v>8.4600000000000675E-2</v>
      </c>
      <c r="O626" s="160">
        <v>0.42494115174105884</v>
      </c>
      <c r="P626" s="160">
        <v>0.1284750019073474</v>
      </c>
      <c r="Q626" s="146" t="s">
        <v>237</v>
      </c>
      <c r="T626" s="130"/>
    </row>
    <row r="627" spans="1:20" ht="10.7" customHeight="1" x14ac:dyDescent="0.2">
      <c r="A627" s="122"/>
      <c r="B627" s="158" t="s">
        <v>92</v>
      </c>
      <c r="C627" s="159">
        <v>130.45403801725334</v>
      </c>
      <c r="D627" s="160">
        <v>50.509449859807077</v>
      </c>
      <c r="E627" s="160">
        <v>0</v>
      </c>
      <c r="F627" s="160">
        <v>-79.944588157446262</v>
      </c>
      <c r="G627" s="161">
        <v>50.509449859807077</v>
      </c>
      <c r="H627" s="160">
        <v>3.2016</v>
      </c>
      <c r="I627" s="162">
        <v>6.3386158607672245</v>
      </c>
      <c r="J627" s="161">
        <v>47.307849859807078</v>
      </c>
      <c r="K627" s="160">
        <v>0.12090000000000006</v>
      </c>
      <c r="L627" s="160">
        <v>0.33610000000000018</v>
      </c>
      <c r="M627" s="160">
        <v>0.21059999999999998</v>
      </c>
      <c r="N627" s="160">
        <v>0.121</v>
      </c>
      <c r="O627" s="160">
        <v>0.2395591326689262</v>
      </c>
      <c r="P627" s="160">
        <v>0.19715000000000005</v>
      </c>
      <c r="Q627" s="146" t="s">
        <v>237</v>
      </c>
      <c r="T627" s="130"/>
    </row>
    <row r="628" spans="1:20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94</v>
      </c>
      <c r="C629" s="159">
        <v>5.9306311485291836</v>
      </c>
      <c r="D629" s="160">
        <v>0.13424913270371272</v>
      </c>
      <c r="E629" s="160">
        <v>0</v>
      </c>
      <c r="F629" s="160">
        <v>-5.7963820158254711</v>
      </c>
      <c r="G629" s="161">
        <v>0.13424913270371272</v>
      </c>
      <c r="H629" s="160">
        <v>9.1000000000000004E-3</v>
      </c>
      <c r="I629" s="162">
        <v>6.7784423010639943</v>
      </c>
      <c r="J629" s="161">
        <v>0.12514913270371272</v>
      </c>
      <c r="K629" s="160">
        <v>0</v>
      </c>
      <c r="L629" s="160">
        <v>0</v>
      </c>
      <c r="M629" s="160">
        <v>7.8000000000000005E-3</v>
      </c>
      <c r="N629" s="160">
        <v>0</v>
      </c>
      <c r="O629" s="160">
        <v>0</v>
      </c>
      <c r="P629" s="160">
        <v>1.9500000000000001E-3</v>
      </c>
      <c r="Q629" s="146" t="s">
        <v>237</v>
      </c>
      <c r="T629" s="130"/>
    </row>
    <row r="630" spans="1:20" ht="10.7" customHeight="1" x14ac:dyDescent="0.2">
      <c r="A630" s="122"/>
      <c r="B630" s="158" t="s">
        <v>95</v>
      </c>
      <c r="C630" s="159">
        <v>23.025507618884202</v>
      </c>
      <c r="D630" s="160">
        <v>11.406252160434065</v>
      </c>
      <c r="E630" s="160">
        <v>0</v>
      </c>
      <c r="F630" s="160">
        <v>-11.619255458450137</v>
      </c>
      <c r="G630" s="161">
        <v>11.406252160434065</v>
      </c>
      <c r="H630" s="160">
        <v>6.915</v>
      </c>
      <c r="I630" s="162">
        <v>60.624646051458591</v>
      </c>
      <c r="J630" s="161">
        <v>4.4912521604340645</v>
      </c>
      <c r="K630" s="160">
        <v>0.32420000000000015</v>
      </c>
      <c r="L630" s="160">
        <v>9.5999999999999419E-2</v>
      </c>
      <c r="M630" s="160">
        <v>0.76710000000000034</v>
      </c>
      <c r="N630" s="160">
        <v>0.30510000000000015</v>
      </c>
      <c r="O630" s="160">
        <v>2.674848808430951</v>
      </c>
      <c r="P630" s="160">
        <v>0.37310000000000004</v>
      </c>
      <c r="Q630" s="146">
        <v>10.03766325498275</v>
      </c>
      <c r="T630" s="130"/>
    </row>
    <row r="631" spans="1:20" ht="10.7" customHeight="1" x14ac:dyDescent="0.2">
      <c r="A631" s="122"/>
      <c r="B631" s="158" t="s">
        <v>96</v>
      </c>
      <c r="C631" s="159">
        <v>7.9660078474001432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0.55569999999999997</v>
      </c>
      <c r="I631" s="162">
        <v>11.659653483431303</v>
      </c>
      <c r="J631" s="161">
        <v>4.2103078474001432</v>
      </c>
      <c r="K631" s="160">
        <v>3.8700000000000005E-2</v>
      </c>
      <c r="L631" s="160">
        <v>-9.1072982488782372E-18</v>
      </c>
      <c r="M631" s="160">
        <v>-9.1072982488782372E-18</v>
      </c>
      <c r="N631" s="160">
        <v>0.24029999999999996</v>
      </c>
      <c r="O631" s="160">
        <v>5.0419556092649653</v>
      </c>
      <c r="P631" s="160">
        <v>6.9749999999999993E-2</v>
      </c>
      <c r="Q631" s="146" t="s">
        <v>237</v>
      </c>
      <c r="T631" s="130"/>
    </row>
    <row r="632" spans="1:20" ht="10.7" customHeight="1" x14ac:dyDescent="0.2">
      <c r="A632" s="122"/>
      <c r="B632" s="158" t="s">
        <v>97</v>
      </c>
      <c r="C632" s="159">
        <v>125.70709000827891</v>
      </c>
      <c r="D632" s="160">
        <v>5.7649156400007655</v>
      </c>
      <c r="E632" s="160">
        <v>0</v>
      </c>
      <c r="F632" s="160">
        <v>-119.94217436827815</v>
      </c>
      <c r="G632" s="161">
        <v>5.7649156400007655</v>
      </c>
      <c r="H632" s="160">
        <v>0.1517</v>
      </c>
      <c r="I632" s="162">
        <v>2.6314348634593352</v>
      </c>
      <c r="J632" s="161">
        <v>5.6132156400007656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30"/>
    </row>
    <row r="633" spans="1:20" ht="10.7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2.9000000000000005E-2</v>
      </c>
      <c r="M633" s="160">
        <v>0</v>
      </c>
      <c r="N633" s="160">
        <v>0</v>
      </c>
      <c r="O633" s="160">
        <v>0</v>
      </c>
      <c r="P633" s="160">
        <v>7.2500000000000012E-3</v>
      </c>
      <c r="Q633" s="146" t="s">
        <v>237</v>
      </c>
      <c r="T633" s="130"/>
    </row>
    <row r="634" spans="1:20" ht="10.7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65.227400000000003</v>
      </c>
      <c r="I634" s="162">
        <v>19.308175788382112</v>
      </c>
      <c r="J634" s="161">
        <v>272.59529601692702</v>
      </c>
      <c r="K634" s="160">
        <v>2.7103000000000108</v>
      </c>
      <c r="L634" s="160">
        <v>1.6099999999999923</v>
      </c>
      <c r="M634" s="160">
        <v>4.992200000000004</v>
      </c>
      <c r="N634" s="160">
        <v>2.2593999999999994</v>
      </c>
      <c r="O634" s="160">
        <v>0.66881237603017341</v>
      </c>
      <c r="P634" s="160">
        <v>2.8929750000000016</v>
      </c>
      <c r="Q634" s="146" t="s">
        <v>237</v>
      </c>
      <c r="T634" s="130"/>
    </row>
    <row r="635" spans="1:20" ht="10.7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38.4572</v>
      </c>
      <c r="I635" s="162">
        <v>23.62065055125159</v>
      </c>
      <c r="J635" s="161">
        <v>124.3545731836233</v>
      </c>
      <c r="K635" s="160">
        <v>0.9179999999999966</v>
      </c>
      <c r="L635" s="160">
        <v>1.1270000000000016</v>
      </c>
      <c r="M635" s="160">
        <v>3.3121999999999963</v>
      </c>
      <c r="N635" s="160">
        <v>1.9241000000000001</v>
      </c>
      <c r="O635" s="160">
        <v>1.181794143246601</v>
      </c>
      <c r="P635" s="160">
        <v>1.8203249999999986</v>
      </c>
      <c r="Q635" s="146" t="s">
        <v>237</v>
      </c>
      <c r="T635" s="130"/>
    </row>
    <row r="636" spans="1:20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7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7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13.622399999999999</v>
      </c>
      <c r="I638" s="162">
        <v>25.842413287798838</v>
      </c>
      <c r="J638" s="161">
        <v>39.090943170746513</v>
      </c>
      <c r="K638" s="160">
        <v>0.60099999999999998</v>
      </c>
      <c r="L638" s="160">
        <v>0.50990000000000002</v>
      </c>
      <c r="M638" s="160">
        <v>0.64389999999999858</v>
      </c>
      <c r="N638" s="160">
        <v>0.27119999999999944</v>
      </c>
      <c r="O638" s="160">
        <v>0.51448074374934161</v>
      </c>
      <c r="P638" s="160">
        <v>0.50649999999999951</v>
      </c>
      <c r="Q638" s="146" t="s">
        <v>237</v>
      </c>
      <c r="T638" s="130"/>
    </row>
    <row r="639" spans="1:20" ht="10.7" customHeight="1" x14ac:dyDescent="0.2">
      <c r="A639" s="122"/>
      <c r="B639" s="165" t="s">
        <v>105</v>
      </c>
      <c r="C639" s="169">
        <v>1286.6930233733751</v>
      </c>
      <c r="D639" s="160">
        <v>1004.190623373375</v>
      </c>
      <c r="E639" s="160">
        <v>0</v>
      </c>
      <c r="F639" s="160">
        <v>-282.50240000000008</v>
      </c>
      <c r="G639" s="161">
        <v>1004.190623373375</v>
      </c>
      <c r="H639" s="160">
        <v>187.88569997711178</v>
      </c>
      <c r="I639" s="162">
        <v>18.710162752361484</v>
      </c>
      <c r="J639" s="161">
        <v>816.30492339626323</v>
      </c>
      <c r="K639" s="160">
        <v>6.4991000000000128</v>
      </c>
      <c r="L639" s="160">
        <v>5.7567000062942455</v>
      </c>
      <c r="M639" s="160">
        <v>13.640900001525885</v>
      </c>
      <c r="N639" s="160">
        <v>7.7640999999999778</v>
      </c>
      <c r="O639" s="160">
        <v>0.7731699359946278</v>
      </c>
      <c r="P639" s="160">
        <v>8.4152000019550304</v>
      </c>
      <c r="Q639" s="146" t="s">
        <v>237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0.66089999999999993</v>
      </c>
      <c r="I642" s="162">
        <v>33.646084793043435</v>
      </c>
      <c r="J642" s="161">
        <v>1.3033701493061853</v>
      </c>
      <c r="K642" s="160">
        <v>0</v>
      </c>
      <c r="L642" s="160">
        <v>1.4299999999999993E-2</v>
      </c>
      <c r="M642" s="160">
        <v>2.6999999999999386E-3</v>
      </c>
      <c r="N642" s="160">
        <v>0.10079999999999996</v>
      </c>
      <c r="O642" s="160">
        <v>5.1316770269916434</v>
      </c>
      <c r="P642" s="160">
        <v>2.9449999999999973E-2</v>
      </c>
      <c r="Q642" s="146">
        <v>42.257050910227051</v>
      </c>
      <c r="T642" s="130"/>
    </row>
    <row r="643" spans="1:20" ht="10.7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4.1370999999999993</v>
      </c>
      <c r="I643" s="162">
        <v>8.1645168233121126</v>
      </c>
      <c r="J643" s="161">
        <v>46.534606477318462</v>
      </c>
      <c r="K643" s="160">
        <v>0.13309999999999975</v>
      </c>
      <c r="L643" s="160">
        <v>0.15280000000000013</v>
      </c>
      <c r="M643" s="160">
        <v>0.23129999999999962</v>
      </c>
      <c r="N643" s="160">
        <v>0.2235999999999998</v>
      </c>
      <c r="O643" s="160">
        <v>0.44127189618152501</v>
      </c>
      <c r="P643" s="160">
        <v>0.18519999999999981</v>
      </c>
      <c r="Q643" s="146" t="s">
        <v>237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20.000000000000085</v>
      </c>
      <c r="D645" s="160"/>
      <c r="E645" s="160"/>
      <c r="F645" s="160"/>
      <c r="G645" s="161">
        <v>20.000000000000085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-270.50240000000008</v>
      </c>
      <c r="G646" s="185">
        <v>1076.8265999999999</v>
      </c>
      <c r="H646" s="177">
        <v>192.68369997711179</v>
      </c>
      <c r="I646" s="176">
        <v>17.893660871407878</v>
      </c>
      <c r="J646" s="185">
        <v>884.14290002288806</v>
      </c>
      <c r="K646" s="177">
        <v>6.6321999999999726</v>
      </c>
      <c r="L646" s="177">
        <v>5.9238000062942646</v>
      </c>
      <c r="M646" s="177">
        <v>13.874900001525901</v>
      </c>
      <c r="N646" s="177">
        <v>8.0884999999999891</v>
      </c>
      <c r="O646" s="177">
        <v>0.76535734433633595</v>
      </c>
      <c r="P646" s="186">
        <v>8.629850001955031</v>
      </c>
      <c r="Q646" s="153" t="s">
        <v>237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43656</v>
      </c>
      <c r="L651" s="151">
        <v>43663</v>
      </c>
      <c r="M651" s="151">
        <v>43670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236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43656</v>
      </c>
      <c r="L697" s="151">
        <v>43663</v>
      </c>
      <c r="M697" s="151">
        <v>43670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7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7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7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7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7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7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7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7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43656</v>
      </c>
      <c r="L743" s="151">
        <v>43663</v>
      </c>
      <c r="M743" s="151">
        <v>43670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1.343</v>
      </c>
      <c r="L746" s="160">
        <v>0</v>
      </c>
      <c r="M746" s="160">
        <v>1.2359999999999971</v>
      </c>
      <c r="N746" s="160">
        <v>0</v>
      </c>
      <c r="O746" s="160" t="s">
        <v>42</v>
      </c>
      <c r="P746" s="160">
        <v>0.64474999999999927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2.4860000000000007</v>
      </c>
      <c r="N752" s="160">
        <v>0</v>
      </c>
      <c r="O752" s="160" t="s">
        <v>42</v>
      </c>
      <c r="P752" s="160">
        <v>0.62150000000000016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1.343</v>
      </c>
      <c r="L756" s="160">
        <v>0</v>
      </c>
      <c r="M756" s="160">
        <v>3.7219999999999978</v>
      </c>
      <c r="N756" s="160">
        <v>0</v>
      </c>
      <c r="O756" s="160" t="s">
        <v>42</v>
      </c>
      <c r="P756" s="166">
        <v>1.2662499999999994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1.3430000000000035</v>
      </c>
      <c r="L771" s="160">
        <v>0</v>
      </c>
      <c r="M771" s="160">
        <v>3.7220000000000013</v>
      </c>
      <c r="N771" s="160">
        <v>0</v>
      </c>
      <c r="O771" s="160" t="s">
        <v>42</v>
      </c>
      <c r="P771" s="160">
        <v>1.2662500000000012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1.3430000000000035</v>
      </c>
      <c r="L778" s="177">
        <v>0</v>
      </c>
      <c r="M778" s="177">
        <v>3.7220000000000013</v>
      </c>
      <c r="N778" s="177">
        <v>0</v>
      </c>
      <c r="O778" s="177">
        <v>0</v>
      </c>
      <c r="P778" s="177">
        <v>1.2662500000000012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43656</v>
      </c>
      <c r="L783" s="151">
        <v>43663</v>
      </c>
      <c r="M783" s="151">
        <v>43670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199.57499999999999</v>
      </c>
      <c r="I786" s="162" t="s">
        <v>118</v>
      </c>
      <c r="J786" s="161">
        <v>-199.57499999999999</v>
      </c>
      <c r="K786" s="160">
        <v>10.405000000000001</v>
      </c>
      <c r="L786" s="160">
        <v>10.597000000000008</v>
      </c>
      <c r="M786" s="160">
        <v>11.824000000000012</v>
      </c>
      <c r="N786" s="160">
        <v>9.8849999999999909</v>
      </c>
      <c r="O786" s="160" t="s">
        <v>42</v>
      </c>
      <c r="P786" s="160">
        <v>10.677750000000003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0</v>
      </c>
      <c r="L787" s="160">
        <v>0.12300000000000111</v>
      </c>
      <c r="M787" s="160">
        <v>0</v>
      </c>
      <c r="N787" s="160">
        <v>0</v>
      </c>
      <c r="O787" s="160" t="s">
        <v>42</v>
      </c>
      <c r="P787" s="160">
        <v>3.0750000000000277E-2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11.358000000000001</v>
      </c>
      <c r="I788" s="162" t="s">
        <v>118</v>
      </c>
      <c r="J788" s="161">
        <v>-11.358000000000001</v>
      </c>
      <c r="K788" s="160">
        <v>0.22999999999999865</v>
      </c>
      <c r="L788" s="160">
        <v>0.23399999999999999</v>
      </c>
      <c r="M788" s="160">
        <v>0.9740000000000002</v>
      </c>
      <c r="N788" s="160">
        <v>0.28000000000000114</v>
      </c>
      <c r="O788" s="160" t="s">
        <v>42</v>
      </c>
      <c r="P788" s="160">
        <v>0.42949999999999999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0.9610000000000003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0.24025000000000007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9.1820000000000004</v>
      </c>
      <c r="I792" s="162" t="s">
        <v>118</v>
      </c>
      <c r="J792" s="161">
        <v>-9.1820000000000004</v>
      </c>
      <c r="K792" s="160">
        <v>1.3640000000000008</v>
      </c>
      <c r="L792" s="160">
        <v>0</v>
      </c>
      <c r="M792" s="160">
        <v>1.802999999999999</v>
      </c>
      <c r="N792" s="160">
        <v>0.26100000000000101</v>
      </c>
      <c r="O792" s="160" t="s">
        <v>42</v>
      </c>
      <c r="P792" s="160">
        <v>0.85700000000000021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250.43559999999997</v>
      </c>
      <c r="I796" s="162" t="s">
        <v>118</v>
      </c>
      <c r="J796" s="161">
        <v>-250.43559999999997</v>
      </c>
      <c r="K796" s="160">
        <v>12.96</v>
      </c>
      <c r="L796" s="160">
        <v>10.95400000000001</v>
      </c>
      <c r="M796" s="160">
        <v>14.601000000000012</v>
      </c>
      <c r="N796" s="160">
        <v>10.425999999999993</v>
      </c>
      <c r="O796" s="160" t="s">
        <v>42</v>
      </c>
      <c r="P796" s="166">
        <v>12.235250000000004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0.15389999999999926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3.8474999999999815E-2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0.20499999999999999</v>
      </c>
      <c r="O803" s="160" t="s">
        <v>42</v>
      </c>
      <c r="P803" s="160">
        <v>5.1249999999999997E-2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263.36629999999997</v>
      </c>
      <c r="I811" s="162" t="s">
        <v>118</v>
      </c>
      <c r="J811" s="161">
        <v>-263.36629999999997</v>
      </c>
      <c r="K811" s="160">
        <v>13.113900000000029</v>
      </c>
      <c r="L811" s="160">
        <v>10.954000000000008</v>
      </c>
      <c r="M811" s="160">
        <v>14.600999999999999</v>
      </c>
      <c r="N811" s="160">
        <v>10.631</v>
      </c>
      <c r="O811" s="160" t="s">
        <v>42</v>
      </c>
      <c r="P811" s="160">
        <v>12.324975000000009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263.36630000000002</v>
      </c>
      <c r="I818" s="176"/>
      <c r="J818" s="185">
        <v>819.83370000000002</v>
      </c>
      <c r="K818" s="177">
        <v>13.113900000000029</v>
      </c>
      <c r="L818" s="177">
        <v>10.954000000000008</v>
      </c>
      <c r="M818" s="177">
        <v>14.600999999999999</v>
      </c>
      <c r="N818" s="177">
        <v>10.631</v>
      </c>
      <c r="O818" s="177">
        <v>0.98144387001477107</v>
      </c>
      <c r="P818" s="186">
        <v>12.324975000000009</v>
      </c>
      <c r="Q818" s="153" t="s">
        <v>237</v>
      </c>
      <c r="T818" s="130"/>
    </row>
    <row r="819" spans="1:20" ht="10.7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43656</v>
      </c>
      <c r="L829" s="151">
        <v>43663</v>
      </c>
      <c r="M829" s="151">
        <v>43670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8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2592.1597608249558</v>
      </c>
      <c r="D832" s="197">
        <v>3721.6597608249558</v>
      </c>
      <c r="E832" s="160">
        <v>0</v>
      </c>
      <c r="F832" s="160">
        <v>1129.5</v>
      </c>
      <c r="G832" s="161">
        <v>3721.6597608249558</v>
      </c>
      <c r="H832" s="160">
        <v>2987.7849999999999</v>
      </c>
      <c r="I832" s="162">
        <v>80.280981927743909</v>
      </c>
      <c r="J832" s="161">
        <v>733.87476082495596</v>
      </c>
      <c r="K832" s="160">
        <v>165.54599999999982</v>
      </c>
      <c r="L832" s="160">
        <v>159.76000000000022</v>
      </c>
      <c r="M832" s="160">
        <v>113.33999999999969</v>
      </c>
      <c r="N832" s="160">
        <v>96.038000000000011</v>
      </c>
      <c r="O832" s="160">
        <v>2.580515312305494</v>
      </c>
      <c r="P832" s="160">
        <v>133.67099999999994</v>
      </c>
      <c r="Q832" s="146">
        <v>3.4901568838787496</v>
      </c>
      <c r="T832" s="130"/>
    </row>
    <row r="833" spans="1:20" ht="10.7" customHeight="1" x14ac:dyDescent="0.2">
      <c r="A833" s="122"/>
      <c r="B833" s="158" t="s">
        <v>81</v>
      </c>
      <c r="C833" s="159">
        <v>697.65857811302874</v>
      </c>
      <c r="D833" s="197">
        <v>643.15857811302874</v>
      </c>
      <c r="E833" s="160">
        <v>0</v>
      </c>
      <c r="F833" s="160">
        <v>-54.5</v>
      </c>
      <c r="G833" s="161">
        <v>643.15857811302874</v>
      </c>
      <c r="H833" s="160">
        <v>460.42200000000003</v>
      </c>
      <c r="I833" s="162">
        <v>71.587632610115861</v>
      </c>
      <c r="J833" s="161">
        <v>182.73657811302871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7" customHeight="1" x14ac:dyDescent="0.2">
      <c r="A834" s="122"/>
      <c r="B834" s="158" t="s">
        <v>82</v>
      </c>
      <c r="C834" s="159">
        <v>742.9</v>
      </c>
      <c r="D834" s="197">
        <v>536.59999999999991</v>
      </c>
      <c r="E834" s="160">
        <v>0</v>
      </c>
      <c r="F834" s="160">
        <v>-206.30000000000007</v>
      </c>
      <c r="G834" s="161">
        <v>536.59999999999991</v>
      </c>
      <c r="H834" s="160">
        <v>26.553000000000001</v>
      </c>
      <c r="I834" s="162">
        <v>4.94837868058144</v>
      </c>
      <c r="J834" s="161">
        <v>510.04699999999991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7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7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100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39.230999999999995</v>
      </c>
      <c r="L838" s="160">
        <v>15.548999999999978</v>
      </c>
      <c r="M838" s="160">
        <v>47.392000000000053</v>
      </c>
      <c r="N838" s="160">
        <v>47.771999999999935</v>
      </c>
      <c r="O838" s="160">
        <v>3.3584424316087316</v>
      </c>
      <c r="P838" s="160">
        <v>37.48599999999999</v>
      </c>
      <c r="Q838" s="146">
        <v>1.7546845706136951</v>
      </c>
      <c r="T838" s="130"/>
    </row>
    <row r="839" spans="1:20" ht="10.7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-99.999999999999972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7" customHeight="1" x14ac:dyDescent="0.2">
      <c r="A842" s="122"/>
      <c r="B842" s="165" t="s">
        <v>90</v>
      </c>
      <c r="C842" s="159">
        <v>6241.3306473465627</v>
      </c>
      <c r="D842" s="197">
        <v>7186.4306473465631</v>
      </c>
      <c r="E842" s="160">
        <v>0</v>
      </c>
      <c r="F842" s="160">
        <v>945.10000000000036</v>
      </c>
      <c r="G842" s="161">
        <v>7186.4306473465631</v>
      </c>
      <c r="H842" s="160">
        <v>4789.1709999999994</v>
      </c>
      <c r="I842" s="162">
        <v>66.641859290304268</v>
      </c>
      <c r="J842" s="161">
        <v>2397.2596473465624</v>
      </c>
      <c r="K842" s="160">
        <v>204.77699999999982</v>
      </c>
      <c r="L842" s="160">
        <v>175.3090000000002</v>
      </c>
      <c r="M842" s="160">
        <v>160.73199999999974</v>
      </c>
      <c r="N842" s="160">
        <v>143.80999999999995</v>
      </c>
      <c r="O842" s="160">
        <v>2.0011325101021984</v>
      </c>
      <c r="P842" s="166">
        <v>171.15699999999993</v>
      </c>
      <c r="Q842" s="146">
        <v>12.006202769074962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7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7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7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7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7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7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7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7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7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7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5600.9089999999997</v>
      </c>
      <c r="I857" s="162">
        <v>63.198975266748562</v>
      </c>
      <c r="J857" s="161">
        <v>3261.4324800000013</v>
      </c>
      <c r="K857" s="160">
        <v>204.77700000000004</v>
      </c>
      <c r="L857" s="160">
        <v>175.3090000000002</v>
      </c>
      <c r="M857" s="160">
        <v>160.73199999999997</v>
      </c>
      <c r="N857" s="160">
        <v>143.80999999999949</v>
      </c>
      <c r="O857" s="160">
        <v>1.6227088554931137</v>
      </c>
      <c r="P857" s="160">
        <v>171.15699999999993</v>
      </c>
      <c r="Q857" s="146">
        <v>17.055209427601575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5600.9089999999997</v>
      </c>
      <c r="I864" s="176">
        <v>63.198586477065568</v>
      </c>
      <c r="J864" s="185">
        <v>3261.487000000001</v>
      </c>
      <c r="K864" s="177">
        <v>204.77700000000004</v>
      </c>
      <c r="L864" s="177">
        <v>175.3090000000002</v>
      </c>
      <c r="M864" s="177">
        <v>160.73199999999997</v>
      </c>
      <c r="N864" s="177">
        <v>143.80999999999949</v>
      </c>
      <c r="O864" s="177">
        <v>1.6226988728555967</v>
      </c>
      <c r="P864" s="177">
        <v>171.15699999999993</v>
      </c>
      <c r="Q864" s="153">
        <v>17.055527965552109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43656</v>
      </c>
      <c r="L869" s="151">
        <v>43663</v>
      </c>
      <c r="M869" s="151">
        <v>43670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6" t="s">
        <v>152</v>
      </c>
      <c r="D871" s="246"/>
      <c r="E871" s="246"/>
      <c r="F871" s="246"/>
      <c r="G871" s="246"/>
      <c r="H871" s="246"/>
      <c r="I871" s="246"/>
      <c r="J871" s="246"/>
      <c r="K871" s="246"/>
      <c r="L871" s="246"/>
      <c r="M871" s="246"/>
      <c r="N871" s="246"/>
      <c r="O871" s="246"/>
      <c r="P871" s="247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1349.4471173389106</v>
      </c>
      <c r="D872" s="197">
        <v>1469.8471173389107</v>
      </c>
      <c r="E872" s="160">
        <v>0</v>
      </c>
      <c r="F872" s="160">
        <v>120.40000000000009</v>
      </c>
      <c r="G872" s="161">
        <v>1469.8471173389107</v>
      </c>
      <c r="H872" s="160">
        <v>903.3130000000001</v>
      </c>
      <c r="I872" s="162">
        <v>61.456255507403107</v>
      </c>
      <c r="J872" s="161">
        <v>566.53411733891062</v>
      </c>
      <c r="K872" s="160">
        <v>1.9180000000000064</v>
      </c>
      <c r="L872" s="160">
        <v>31.779999999999973</v>
      </c>
      <c r="M872" s="160">
        <v>4.8369999999999891</v>
      </c>
      <c r="N872" s="160">
        <v>9.1100000000000563</v>
      </c>
      <c r="O872" s="160">
        <v>0.61979235068292571</v>
      </c>
      <c r="P872" s="160">
        <v>11.911250000000006</v>
      </c>
      <c r="Q872" s="146">
        <v>45.562944051960152</v>
      </c>
      <c r="T872" s="130"/>
    </row>
    <row r="873" spans="1:20" ht="10.7" customHeight="1" x14ac:dyDescent="0.2">
      <c r="A873" s="122"/>
      <c r="B873" s="158" t="s">
        <v>81</v>
      </c>
      <c r="C873" s="159">
        <v>178.04321788511513</v>
      </c>
      <c r="D873" s="197">
        <v>201.94321788511513</v>
      </c>
      <c r="E873" s="160">
        <v>0</v>
      </c>
      <c r="F873" s="160">
        <v>23.900000000000006</v>
      </c>
      <c r="G873" s="161">
        <v>201.94321788511513</v>
      </c>
      <c r="H873" s="160">
        <v>129.62290000000002</v>
      </c>
      <c r="I873" s="162">
        <v>64.187795637554942</v>
      </c>
      <c r="J873" s="161">
        <v>72.320317885115116</v>
      </c>
      <c r="K873" s="160">
        <v>0</v>
      </c>
      <c r="L873" s="160">
        <v>1.2710000000000008</v>
      </c>
      <c r="M873" s="160">
        <v>0</v>
      </c>
      <c r="N873" s="160">
        <v>0</v>
      </c>
      <c r="O873" s="160">
        <v>0</v>
      </c>
      <c r="P873" s="160">
        <v>0.3177500000000002</v>
      </c>
      <c r="Q873" s="146" t="s">
        <v>237</v>
      </c>
      <c r="T873" s="130"/>
    </row>
    <row r="874" spans="1:20" ht="10.7" customHeight="1" x14ac:dyDescent="0.2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96.203999999999994</v>
      </c>
      <c r="I874" s="162">
        <v>48.037546470366273</v>
      </c>
      <c r="J874" s="161">
        <v>104.06434646800078</v>
      </c>
      <c r="K874" s="160">
        <v>3.4620000000000033</v>
      </c>
      <c r="L874" s="160">
        <v>4.6099999999999923</v>
      </c>
      <c r="M874" s="160">
        <v>8.6650000000000063</v>
      </c>
      <c r="N874" s="160">
        <v>5.394999999999996</v>
      </c>
      <c r="O874" s="160">
        <v>2.6938855266685984</v>
      </c>
      <c r="P874" s="160">
        <v>5.5329999999999995</v>
      </c>
      <c r="Q874" s="146">
        <v>16.807942611241785</v>
      </c>
      <c r="T874" s="130"/>
    </row>
    <row r="875" spans="1:20" ht="10.7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141.53474426448531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7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0</v>
      </c>
      <c r="F877" s="160">
        <v>-4.2000000000000028</v>
      </c>
      <c r="G877" s="161">
        <v>35.235437481445558</v>
      </c>
      <c r="H877" s="160">
        <v>0.83</v>
      </c>
      <c r="I877" s="162">
        <v>2.3555830701323499</v>
      </c>
      <c r="J877" s="161">
        <v>34.40543748144556</v>
      </c>
      <c r="K877" s="160">
        <v>0</v>
      </c>
      <c r="L877" s="160">
        <v>0</v>
      </c>
      <c r="M877" s="160">
        <v>0</v>
      </c>
      <c r="N877" s="160">
        <v>0.43299999999999994</v>
      </c>
      <c r="O877" s="160">
        <v>1.2288764691172376</v>
      </c>
      <c r="P877" s="160">
        <v>0.10824999999999999</v>
      </c>
      <c r="Q877" s="146" t="s">
        <v>237</v>
      </c>
      <c r="T877" s="130"/>
    </row>
    <row r="878" spans="1:20" ht="10.7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39.081000000000003</v>
      </c>
      <c r="I878" s="162">
        <v>25.021598268414927</v>
      </c>
      <c r="J878" s="161">
        <v>117.10806346735025</v>
      </c>
      <c r="K878" s="160">
        <v>0.54799999999999827</v>
      </c>
      <c r="L878" s="160">
        <v>0</v>
      </c>
      <c r="M878" s="160">
        <v>0</v>
      </c>
      <c r="N878" s="160">
        <v>6.8660000000000032</v>
      </c>
      <c r="O878" s="160">
        <v>4.3959543949985154</v>
      </c>
      <c r="P878" s="160">
        <v>1.8535000000000004</v>
      </c>
      <c r="Q878" s="146" t="s">
        <v>237</v>
      </c>
      <c r="T878" s="130"/>
    </row>
    <row r="879" spans="1:20" ht="10.7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7" customHeight="1" x14ac:dyDescent="0.2">
      <c r="A882" s="122"/>
      <c r="B882" s="165" t="s">
        <v>90</v>
      </c>
      <c r="C882" s="159">
        <v>2277.9710087735903</v>
      </c>
      <c r="D882" s="160">
        <v>2290.5710087735902</v>
      </c>
      <c r="E882" s="160">
        <v>0</v>
      </c>
      <c r="F882" s="160">
        <v>12.599999999999909</v>
      </c>
      <c r="G882" s="161">
        <v>2290.5710087735902</v>
      </c>
      <c r="H882" s="160">
        <v>1225.7049</v>
      </c>
      <c r="I882" s="162">
        <v>53.510888564692991</v>
      </c>
      <c r="J882" s="161">
        <v>1064.8661087735902</v>
      </c>
      <c r="K882" s="160">
        <v>5.9280000000000079</v>
      </c>
      <c r="L882" s="160">
        <v>37.660999999999966</v>
      </c>
      <c r="M882" s="160">
        <v>13.501999999999995</v>
      </c>
      <c r="N882" s="160">
        <v>21.804000000000055</v>
      </c>
      <c r="O882" s="160">
        <v>0.95190238226555912</v>
      </c>
      <c r="P882" s="166">
        <v>19.72375000000001</v>
      </c>
      <c r="Q882" s="146" t="s">
        <v>237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2.5950000000000002</v>
      </c>
      <c r="I884" s="162">
        <v>1.0164231993486759</v>
      </c>
      <c r="J884" s="161">
        <v>252.71204156131782</v>
      </c>
      <c r="K884" s="160">
        <v>0.31199999999999983</v>
      </c>
      <c r="L884" s="160">
        <v>0</v>
      </c>
      <c r="M884" s="160">
        <v>0.15800000000000036</v>
      </c>
      <c r="N884" s="160">
        <v>0</v>
      </c>
      <c r="O884" s="160">
        <v>0</v>
      </c>
      <c r="P884" s="160">
        <v>0.11750000000000005</v>
      </c>
      <c r="Q884" s="146" t="s">
        <v>237</v>
      </c>
      <c r="T884" s="130"/>
    </row>
    <row r="885" spans="1:20" ht="10.7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7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51.494999999999997</v>
      </c>
      <c r="I888" s="162">
        <v>77.412826036631145</v>
      </c>
      <c r="J888" s="161">
        <v>15.024984654265133</v>
      </c>
      <c r="K888" s="160">
        <v>6.0354000000000028</v>
      </c>
      <c r="L888" s="160">
        <v>1.6303999999999945</v>
      </c>
      <c r="M888" s="160">
        <v>0</v>
      </c>
      <c r="N888" s="160">
        <v>0</v>
      </c>
      <c r="O888" s="160">
        <v>0</v>
      </c>
      <c r="P888" s="160">
        <v>1.9164499999999993</v>
      </c>
      <c r="Q888" s="146">
        <v>5.8400086901641775</v>
      </c>
      <c r="T888" s="130"/>
    </row>
    <row r="889" spans="1:20" ht="10.7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3.8977000000000004</v>
      </c>
      <c r="I889" s="162">
        <v>6.780922289105634</v>
      </c>
      <c r="J889" s="161">
        <v>53.582681485305081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7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7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7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7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7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7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7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1296.6799999999998</v>
      </c>
      <c r="I897" s="162">
        <v>44.764348334082115</v>
      </c>
      <c r="J897" s="161">
        <v>1600.0001668209479</v>
      </c>
      <c r="K897" s="160">
        <v>12.275399999999991</v>
      </c>
      <c r="L897" s="160">
        <v>39.291399999999612</v>
      </c>
      <c r="M897" s="160">
        <v>13.659999999999968</v>
      </c>
      <c r="N897" s="160">
        <v>21.804000000000055</v>
      </c>
      <c r="O897" s="160">
        <v>0.75272376459599044</v>
      </c>
      <c r="P897" s="160">
        <v>21.757699999999907</v>
      </c>
      <c r="Q897" s="146" t="s">
        <v>237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7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7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0.01</v>
      </c>
      <c r="L901" s="160">
        <v>0</v>
      </c>
      <c r="M901" s="160">
        <v>0</v>
      </c>
      <c r="N901" s="160">
        <v>0</v>
      </c>
      <c r="O901" s="160">
        <v>0</v>
      </c>
      <c r="P901" s="160">
        <v>2.5000000000000001E-3</v>
      </c>
      <c r="Q901" s="146" t="s">
        <v>237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1296.7659999999998</v>
      </c>
      <c r="I904" s="176">
        <v>44.421401893714005</v>
      </c>
      <c r="J904" s="185">
        <v>1622.4709999999998</v>
      </c>
      <c r="K904" s="177">
        <v>12.285399999999981</v>
      </c>
      <c r="L904" s="177">
        <v>39.291399999999612</v>
      </c>
      <c r="M904" s="177">
        <v>13.659999999999968</v>
      </c>
      <c r="N904" s="177">
        <v>21.804000000000055</v>
      </c>
      <c r="O904" s="177">
        <v>0.74690749671917889</v>
      </c>
      <c r="P904" s="186">
        <v>21.760199999999905</v>
      </c>
      <c r="Q904" s="153" t="s">
        <v>237</v>
      </c>
      <c r="T904" s="130"/>
    </row>
    <row r="905" spans="1:20" ht="10.7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43656</v>
      </c>
      <c r="L914" s="151">
        <v>43663</v>
      </c>
      <c r="M914" s="151">
        <v>43670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6" t="s">
        <v>153</v>
      </c>
      <c r="D916" s="246"/>
      <c r="E916" s="246"/>
      <c r="F916" s="246"/>
      <c r="G916" s="246"/>
      <c r="H916" s="246"/>
      <c r="I916" s="246"/>
      <c r="J916" s="246"/>
      <c r="K916" s="246"/>
      <c r="L916" s="246"/>
      <c r="M916" s="246"/>
      <c r="N916" s="246"/>
      <c r="O916" s="246"/>
      <c r="P916" s="247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112.988</v>
      </c>
      <c r="I917" s="162">
        <v>51.924632352941174</v>
      </c>
      <c r="J917" s="161">
        <v>104.61199999999999</v>
      </c>
      <c r="K917" s="160">
        <v>1.5049999999999955</v>
      </c>
      <c r="L917" s="160">
        <v>1.0170000000000101</v>
      </c>
      <c r="M917" s="160">
        <v>0.60099999999999909</v>
      </c>
      <c r="N917" s="160">
        <v>2.6269999999999953</v>
      </c>
      <c r="O917" s="160">
        <v>1.2072610294117625</v>
      </c>
      <c r="P917" s="160">
        <v>1.4375</v>
      </c>
      <c r="Q917" s="146" t="s">
        <v>237</v>
      </c>
      <c r="T917" s="130"/>
    </row>
    <row r="918" spans="1:20" ht="10.7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57.272463768115948</v>
      </c>
      <c r="J918" s="161">
        <v>14.741</v>
      </c>
      <c r="K918" s="160">
        <v>0</v>
      </c>
      <c r="L918" s="160">
        <v>0.56200000000000117</v>
      </c>
      <c r="M918" s="160">
        <v>0</v>
      </c>
      <c r="N918" s="160">
        <v>0</v>
      </c>
      <c r="O918" s="160">
        <v>0</v>
      </c>
      <c r="P918" s="160">
        <v>0.14050000000000029</v>
      </c>
      <c r="Q918" s="146" t="s">
        <v>237</v>
      </c>
      <c r="T918" s="130"/>
    </row>
    <row r="919" spans="1:20" ht="10.7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7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7.2850000000000001</v>
      </c>
      <c r="I920" s="162">
        <v>15.114107883817429</v>
      </c>
      <c r="J920" s="161">
        <v>40.914999999999992</v>
      </c>
      <c r="K920" s="160">
        <v>0.1639999999999997</v>
      </c>
      <c r="L920" s="160">
        <v>0</v>
      </c>
      <c r="M920" s="160">
        <v>0</v>
      </c>
      <c r="N920" s="160">
        <v>0</v>
      </c>
      <c r="O920" s="160">
        <v>0</v>
      </c>
      <c r="P920" s="160">
        <v>4.0999999999999925E-2</v>
      </c>
      <c r="Q920" s="146" t="s">
        <v>237</v>
      </c>
      <c r="T920" s="130"/>
    </row>
    <row r="921" spans="1:20" ht="10.7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7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7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7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7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161.22500000000002</v>
      </c>
      <c r="I927" s="162">
        <v>41.128480235395791</v>
      </c>
      <c r="J927" s="161">
        <v>230.77830057721744</v>
      </c>
      <c r="K927" s="160">
        <v>1.6689999999999952</v>
      </c>
      <c r="L927" s="160">
        <v>1.5790000000000113</v>
      </c>
      <c r="M927" s="160">
        <v>0.60099999999999909</v>
      </c>
      <c r="N927" s="160">
        <v>2.6269999999999953</v>
      </c>
      <c r="O927" s="160">
        <v>0.67014741869055372</v>
      </c>
      <c r="P927" s="166">
        <v>1.6190000000000002</v>
      </c>
      <c r="Q927" s="146" t="s">
        <v>237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7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7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7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7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7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7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7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7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7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169.03100000000003</v>
      </c>
      <c r="I942" s="162">
        <v>34.508156788295224</v>
      </c>
      <c r="J942" s="161">
        <v>320.79811790099848</v>
      </c>
      <c r="K942" s="160">
        <v>1.6689999999999827</v>
      </c>
      <c r="L942" s="160">
        <v>1.5790000000000077</v>
      </c>
      <c r="M942" s="160">
        <v>0.60099999999999909</v>
      </c>
      <c r="N942" s="160">
        <v>2.6269999999999811</v>
      </c>
      <c r="O942" s="160">
        <v>0.53630948099964437</v>
      </c>
      <c r="P942" s="160">
        <v>1.6189999999999927</v>
      </c>
      <c r="Q942" s="146" t="s">
        <v>237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7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7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169.03100000000003</v>
      </c>
      <c r="I949" s="176">
        <v>33.644705414012748</v>
      </c>
      <c r="J949" s="185">
        <v>333.36899999999991</v>
      </c>
      <c r="K949" s="177">
        <v>1.6689999999999827</v>
      </c>
      <c r="L949" s="177">
        <v>1.5790000000000077</v>
      </c>
      <c r="M949" s="177">
        <v>0.60099999999999909</v>
      </c>
      <c r="N949" s="177">
        <v>2.6269999999999811</v>
      </c>
      <c r="O949" s="177">
        <v>0.52289012738853136</v>
      </c>
      <c r="P949" s="186">
        <v>1.6189999999999927</v>
      </c>
      <c r="Q949" s="153" t="s">
        <v>237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43656</v>
      </c>
      <c r="L954" s="151">
        <v>43663</v>
      </c>
      <c r="M954" s="151">
        <v>43670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62.756999999999998</v>
      </c>
      <c r="I957" s="162" t="s">
        <v>118</v>
      </c>
      <c r="J957" s="161">
        <v>-62.756999999999998</v>
      </c>
      <c r="K957" s="160">
        <v>1.4359999999999999</v>
      </c>
      <c r="L957" s="160">
        <v>2.4099999999999966</v>
      </c>
      <c r="M957" s="160">
        <v>1.3320000000000007</v>
      </c>
      <c r="N957" s="160">
        <v>1.2419999999999973</v>
      </c>
      <c r="O957" s="160" t="s">
        <v>42</v>
      </c>
      <c r="P957" s="160">
        <v>1.6049999999999986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3.6110000000000002</v>
      </c>
      <c r="I959" s="162" t="s">
        <v>118</v>
      </c>
      <c r="J959" s="161">
        <v>-3.6110000000000002</v>
      </c>
      <c r="K959" s="160">
        <v>0.13499999999999979</v>
      </c>
      <c r="L959" s="160">
        <v>0.13500000000000023</v>
      </c>
      <c r="M959" s="160">
        <v>0.34699999999999998</v>
      </c>
      <c r="N959" s="160">
        <v>0.18000000000000016</v>
      </c>
      <c r="O959" s="160" t="s">
        <v>42</v>
      </c>
      <c r="P959" s="160">
        <v>0.19925000000000004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17.797000000000001</v>
      </c>
      <c r="I963" s="162" t="s">
        <v>118</v>
      </c>
      <c r="J963" s="161">
        <v>-17.797000000000001</v>
      </c>
      <c r="K963" s="160">
        <v>0.75300000000000011</v>
      </c>
      <c r="L963" s="160">
        <v>0.81799999999999962</v>
      </c>
      <c r="M963" s="160">
        <v>0.9870000000000001</v>
      </c>
      <c r="N963" s="160">
        <v>2.9280000000000008</v>
      </c>
      <c r="O963" s="160" t="s">
        <v>42</v>
      </c>
      <c r="P963" s="160">
        <v>1.3715000000000002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94.624000000000009</v>
      </c>
      <c r="I967" s="162" t="s">
        <v>118</v>
      </c>
      <c r="J967" s="161">
        <v>-94.624000000000009</v>
      </c>
      <c r="K967" s="160">
        <v>2.3239999999999998</v>
      </c>
      <c r="L967" s="160">
        <v>3.3629999999999964</v>
      </c>
      <c r="M967" s="160">
        <v>2.6660000000000008</v>
      </c>
      <c r="N967" s="160">
        <v>4.3499999999999979</v>
      </c>
      <c r="O967" s="160" t="s">
        <v>42</v>
      </c>
      <c r="P967" s="166">
        <v>3.175749999999999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0.70369999999999999</v>
      </c>
      <c r="L973" s="160">
        <v>0.5544</v>
      </c>
      <c r="M973" s="160">
        <v>0</v>
      </c>
      <c r="N973" s="160">
        <v>0</v>
      </c>
      <c r="O973" s="160" t="s">
        <v>42</v>
      </c>
      <c r="P973" s="160">
        <v>0.314525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100.69690000000001</v>
      </c>
      <c r="I982" s="162" t="s">
        <v>118</v>
      </c>
      <c r="J982" s="161">
        <v>-100.69690000000001</v>
      </c>
      <c r="K982" s="160">
        <v>3.0276999999999816</v>
      </c>
      <c r="L982" s="160">
        <v>3.9174000000000291</v>
      </c>
      <c r="M982" s="160">
        <v>2.6659999999999968</v>
      </c>
      <c r="N982" s="160">
        <v>4.3499999999999943</v>
      </c>
      <c r="O982" s="160" t="s">
        <v>42</v>
      </c>
      <c r="P982" s="160">
        <v>3.4902750000000005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100.69690000000003</v>
      </c>
      <c r="I989" s="176">
        <v>14.806190266137337</v>
      </c>
      <c r="J989" s="185">
        <v>579.40309999999999</v>
      </c>
      <c r="K989" s="177">
        <v>3.0276999999999816</v>
      </c>
      <c r="L989" s="177">
        <v>3.9174000000000291</v>
      </c>
      <c r="M989" s="177">
        <v>2.6659999999999968</v>
      </c>
      <c r="N989" s="177">
        <v>4.3499999999999943</v>
      </c>
      <c r="O989" s="177" t="s">
        <v>42</v>
      </c>
      <c r="P989" s="186">
        <v>3.4902750000000005</v>
      </c>
      <c r="Q989" s="153">
        <v>0</v>
      </c>
      <c r="T989" s="130"/>
    </row>
    <row r="990" spans="1:20" ht="10.7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43656</v>
      </c>
      <c r="L999" s="151">
        <v>43663</v>
      </c>
      <c r="M999" s="151">
        <v>43670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1086.3857503182594</v>
      </c>
      <c r="D1002" s="197">
        <v>1325.9857503182593</v>
      </c>
      <c r="E1002" s="160">
        <v>0</v>
      </c>
      <c r="F1002" s="160">
        <v>239.59999999999991</v>
      </c>
      <c r="G1002" s="161">
        <v>1325.9857503182593</v>
      </c>
      <c r="H1002" s="160">
        <v>844.73</v>
      </c>
      <c r="I1002" s="162">
        <v>63.705812811129405</v>
      </c>
      <c r="J1002" s="161">
        <v>481.25575031825929</v>
      </c>
      <c r="K1002" s="160">
        <v>10.049999999999955</v>
      </c>
      <c r="L1002" s="160">
        <v>2.3010000000000446</v>
      </c>
      <c r="M1002" s="160">
        <v>15.25</v>
      </c>
      <c r="N1002" s="160">
        <v>17.976999999999975</v>
      </c>
      <c r="O1002" s="160">
        <v>1.3557460927227301</v>
      </c>
      <c r="P1002" s="160">
        <v>11.394499999999994</v>
      </c>
      <c r="Q1002" s="146">
        <v>40.235793612555142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215.82410301094959</v>
      </c>
      <c r="D1003" s="197">
        <v>262.32410301094956</v>
      </c>
      <c r="E1003" s="160">
        <v>-5</v>
      </c>
      <c r="F1003" s="160">
        <v>46.499999999999972</v>
      </c>
      <c r="G1003" s="161">
        <v>262.32410301094956</v>
      </c>
      <c r="H1003" s="160">
        <v>57.917500000000004</v>
      </c>
      <c r="I1003" s="162">
        <v>22.078604037991312</v>
      </c>
      <c r="J1003" s="161">
        <v>204.40660301094954</v>
      </c>
      <c r="K1003" s="160">
        <v>0</v>
      </c>
      <c r="L1003" s="160">
        <v>6.5210000000000008</v>
      </c>
      <c r="M1003" s="160">
        <v>0</v>
      </c>
      <c r="N1003" s="160">
        <v>0</v>
      </c>
      <c r="O1003" s="160">
        <v>0</v>
      </c>
      <c r="P1003" s="160">
        <v>1.6302500000000002</v>
      </c>
      <c r="Q1003" s="146" t="s">
        <v>237</v>
      </c>
      <c r="T1003" s="130"/>
    </row>
    <row r="1004" spans="1:21" ht="10.7" customHeight="1" x14ac:dyDescent="0.2">
      <c r="A1004" s="122"/>
      <c r="B1004" s="158" t="s">
        <v>82</v>
      </c>
      <c r="C1004" s="159">
        <v>250.38527714881306</v>
      </c>
      <c r="D1004" s="197">
        <v>304.08527714881308</v>
      </c>
      <c r="E1004" s="160">
        <v>0</v>
      </c>
      <c r="F1004" s="160">
        <v>53.700000000000017</v>
      </c>
      <c r="G1004" s="161">
        <v>304.08527714881308</v>
      </c>
      <c r="H1004" s="160">
        <v>112.29900000000001</v>
      </c>
      <c r="I1004" s="162">
        <v>36.930101007502309</v>
      </c>
      <c r="J1004" s="161">
        <v>191.78627714881307</v>
      </c>
      <c r="K1004" s="160">
        <v>0</v>
      </c>
      <c r="L1004" s="160">
        <v>0</v>
      </c>
      <c r="M1004" s="160">
        <v>7.7590000000000003</v>
      </c>
      <c r="N1004" s="160">
        <v>0</v>
      </c>
      <c r="O1004" s="160">
        <v>0</v>
      </c>
      <c r="P1004" s="160">
        <v>1.9397500000000001</v>
      </c>
      <c r="Q1004" s="146" t="s">
        <v>237</v>
      </c>
      <c r="T1004" s="130"/>
    </row>
    <row r="1005" spans="1:21" ht="10.7" customHeight="1" x14ac:dyDescent="0.2">
      <c r="A1005" s="122"/>
      <c r="B1005" s="158" t="s">
        <v>83</v>
      </c>
      <c r="C1005" s="159">
        <v>426.47268888392739</v>
      </c>
      <c r="D1005" s="197">
        <v>335.07268888392741</v>
      </c>
      <c r="E1005" s="160">
        <v>0</v>
      </c>
      <c r="F1005" s="160">
        <v>-91.399999999999977</v>
      </c>
      <c r="G1005" s="161">
        <v>335.07268888392741</v>
      </c>
      <c r="H1005" s="160">
        <v>128.315</v>
      </c>
      <c r="I1005" s="162">
        <v>38.294675829115285</v>
      </c>
      <c r="J1005" s="161">
        <v>206.75768888392741</v>
      </c>
      <c r="K1005" s="160">
        <v>25.864000000000004</v>
      </c>
      <c r="L1005" s="160">
        <v>0</v>
      </c>
      <c r="M1005" s="160">
        <v>0</v>
      </c>
      <c r="N1005" s="160">
        <v>0</v>
      </c>
      <c r="O1005" s="160">
        <v>0</v>
      </c>
      <c r="P1005" s="160">
        <v>6.4660000000000011</v>
      </c>
      <c r="Q1005" s="146">
        <v>29.976134995967737</v>
      </c>
      <c r="T1005" s="130"/>
    </row>
    <row r="1006" spans="1:21" ht="10.7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7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34.975000000000001</v>
      </c>
      <c r="I1008" s="162">
        <v>21.128902404750765</v>
      </c>
      <c r="J1008" s="161">
        <v>130.55655166326096</v>
      </c>
      <c r="K1008" s="160">
        <v>0.30700000000000216</v>
      </c>
      <c r="L1008" s="160">
        <v>0</v>
      </c>
      <c r="M1008" s="160">
        <v>0.31900000000000261</v>
      </c>
      <c r="N1008" s="160">
        <v>0.19200000000000017</v>
      </c>
      <c r="O1008" s="160">
        <v>0.11598997174302075</v>
      </c>
      <c r="P1008" s="160">
        <v>0.20450000000000124</v>
      </c>
      <c r="Q1008" s="146" t="s">
        <v>237</v>
      </c>
      <c r="T1008" s="130"/>
    </row>
    <row r="1009" spans="1:20" ht="10.7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7" customHeight="1" x14ac:dyDescent="0.2">
      <c r="A1012" s="122"/>
      <c r="B1012" s="165" t="s">
        <v>90</v>
      </c>
      <c r="C1012" s="159">
        <v>2326.1503434171532</v>
      </c>
      <c r="D1012" s="197">
        <v>2634.9503434171534</v>
      </c>
      <c r="E1012" s="160">
        <v>-5</v>
      </c>
      <c r="F1012" s="160">
        <v>308.80000000000018</v>
      </c>
      <c r="G1012" s="161">
        <v>2634.9503434171534</v>
      </c>
      <c r="H1012" s="160">
        <v>1311.6415</v>
      </c>
      <c r="I1012" s="162">
        <v>49.778604112098321</v>
      </c>
      <c r="J1012" s="161">
        <v>1323.308843417153</v>
      </c>
      <c r="K1012" s="160">
        <v>36.220999999999961</v>
      </c>
      <c r="L1012" s="160">
        <v>8.8220000000000454</v>
      </c>
      <c r="M1012" s="160">
        <v>23.328000000000003</v>
      </c>
      <c r="N1012" s="160">
        <v>18.168999999999976</v>
      </c>
      <c r="O1012" s="160">
        <v>0.68953861105546999</v>
      </c>
      <c r="P1012" s="166">
        <v>21.634999999999998</v>
      </c>
      <c r="Q1012" s="146" t="s">
        <v>237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41.517000000000003</v>
      </c>
      <c r="I1014" s="162">
        <v>37.778102733630085</v>
      </c>
      <c r="J1014" s="161">
        <v>68.379995867507006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7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562.07880466427264</v>
      </c>
      <c r="D1017" s="197">
        <v>472.07880466427264</v>
      </c>
      <c r="E1017" s="160">
        <v>0</v>
      </c>
      <c r="F1017" s="160">
        <v>-90</v>
      </c>
      <c r="G1017" s="161">
        <v>472.07880466427264</v>
      </c>
      <c r="H1017" s="160">
        <v>11.717499999999999</v>
      </c>
      <c r="I1017" s="162">
        <v>2.4821067762898426</v>
      </c>
      <c r="J1017" s="161">
        <v>460.36130466427267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7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5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4.9799999999990519E-2</v>
      </c>
      <c r="L1018" s="160">
        <v>0.1641000000000048</v>
      </c>
      <c r="M1018" s="160">
        <v>0</v>
      </c>
      <c r="N1018" s="160">
        <v>0</v>
      </c>
      <c r="O1018" s="160">
        <v>0</v>
      </c>
      <c r="P1018" s="160">
        <v>5.3474999999998829E-2</v>
      </c>
      <c r="Q1018" s="146" t="s">
        <v>237</v>
      </c>
      <c r="T1018" s="130"/>
    </row>
    <row r="1019" spans="1:20" ht="10.7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7.140000000000013E-2</v>
      </c>
      <c r="L1019" s="160">
        <v>0</v>
      </c>
      <c r="M1019" s="160">
        <v>0</v>
      </c>
      <c r="N1019" s="160">
        <v>0</v>
      </c>
      <c r="O1019" s="160">
        <v>0</v>
      </c>
      <c r="P1019" s="160">
        <v>1.7850000000000033E-2</v>
      </c>
      <c r="Q1019" s="146" t="s">
        <v>237</v>
      </c>
      <c r="T1019" s="130"/>
    </row>
    <row r="1020" spans="1:20" ht="10.7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7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7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7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7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7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7" customHeight="1" x14ac:dyDescent="0.2">
      <c r="A1027" s="122"/>
      <c r="B1027" s="165" t="s">
        <v>105</v>
      </c>
      <c r="C1027" s="169">
        <v>3519.1420345562228</v>
      </c>
      <c r="D1027" s="197">
        <v>3804.442034556223</v>
      </c>
      <c r="E1027" s="160">
        <v>0</v>
      </c>
      <c r="F1027" s="160">
        <v>285.30000000000018</v>
      </c>
      <c r="G1027" s="161">
        <v>3804.442034556223</v>
      </c>
      <c r="H1027" s="160">
        <v>1507.7201</v>
      </c>
      <c r="I1027" s="162">
        <v>39.630518386275561</v>
      </c>
      <c r="J1027" s="161">
        <v>2296.721934556223</v>
      </c>
      <c r="K1027" s="160">
        <v>36.342200000000048</v>
      </c>
      <c r="L1027" s="160">
        <v>8.9861000000000786</v>
      </c>
      <c r="M1027" s="160">
        <v>23.327999999999975</v>
      </c>
      <c r="N1027" s="160">
        <v>18.168999999999869</v>
      </c>
      <c r="O1027" s="160">
        <v>0.47757331653284685</v>
      </c>
      <c r="P1027" s="160">
        <v>21.706324999999993</v>
      </c>
      <c r="Q1027" s="146" t="s">
        <v>237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7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3597.5899999999997</v>
      </c>
      <c r="D1034" s="175">
        <v>3807.59</v>
      </c>
      <c r="E1034" s="174">
        <v>0</v>
      </c>
      <c r="F1034" s="177">
        <v>210.00000000000045</v>
      </c>
      <c r="G1034" s="185">
        <v>3807.59</v>
      </c>
      <c r="H1034" s="177">
        <v>1507.7610999999999</v>
      </c>
      <c r="I1034" s="176">
        <v>39.598830231196111</v>
      </c>
      <c r="J1034" s="185">
        <v>2299.8289000000004</v>
      </c>
      <c r="K1034" s="177">
        <v>36.342200000000048</v>
      </c>
      <c r="L1034" s="177">
        <v>8.9861000000000786</v>
      </c>
      <c r="M1034" s="177">
        <v>23.327999999999975</v>
      </c>
      <c r="N1034" s="177">
        <v>18.168999999999869</v>
      </c>
      <c r="O1034" s="177">
        <v>0.47717847772475158</v>
      </c>
      <c r="P1034" s="177">
        <v>21.706324999999993</v>
      </c>
      <c r="Q1034" s="153" t="s">
        <v>237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43656</v>
      </c>
      <c r="L1039" s="151">
        <v>43663</v>
      </c>
      <c r="M1039" s="151">
        <v>43670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36.043999999999997</v>
      </c>
      <c r="I1042" s="162">
        <v>14.286347998118057</v>
      </c>
      <c r="J1042" s="161">
        <v>216.25280814682714</v>
      </c>
      <c r="K1042" s="160">
        <v>0.32099999999999795</v>
      </c>
      <c r="L1042" s="160">
        <v>0.26000000000000156</v>
      </c>
      <c r="M1042" s="160">
        <v>3.2089999999999996</v>
      </c>
      <c r="N1042" s="160">
        <v>7.8979999999999961</v>
      </c>
      <c r="O1042" s="160">
        <v>3.1304399203511371</v>
      </c>
      <c r="P1042" s="160">
        <v>2.9219999999999988</v>
      </c>
      <c r="Q1042" s="146" t="s">
        <v>237</v>
      </c>
      <c r="T1042" s="130"/>
    </row>
    <row r="1043" spans="1:20" ht="10.7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7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5.4420000000000002</v>
      </c>
      <c r="I1044" s="162">
        <v>28.419650961073547</v>
      </c>
      <c r="J1044" s="161">
        <v>13.706722155152146</v>
      </c>
      <c r="K1044" s="160">
        <v>5.1000000000000156E-2</v>
      </c>
      <c r="L1044" s="160">
        <v>3.8000000000000256E-2</v>
      </c>
      <c r="M1044" s="160">
        <v>0.6819999999999995</v>
      </c>
      <c r="N1044" s="160">
        <v>0.12600000000000033</v>
      </c>
      <c r="O1044" s="160">
        <v>0.65800735411526579</v>
      </c>
      <c r="P1044" s="160">
        <v>0.22425000000000006</v>
      </c>
      <c r="Q1044" s="146" t="s">
        <v>237</v>
      </c>
      <c r="T1044" s="130"/>
    </row>
    <row r="1045" spans="1:20" ht="10.7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7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7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7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0.75600000000000001</v>
      </c>
      <c r="I1048" s="162">
        <v>7.4370261684541177</v>
      </c>
      <c r="J1048" s="161">
        <v>9.4093535011985079</v>
      </c>
      <c r="K1048" s="160">
        <v>0</v>
      </c>
      <c r="L1048" s="160">
        <v>0</v>
      </c>
      <c r="M1048" s="160">
        <v>0</v>
      </c>
      <c r="N1048" s="160">
        <v>8.3999999999999964E-2</v>
      </c>
      <c r="O1048" s="160">
        <v>0.82633624093934621</v>
      </c>
      <c r="P1048" s="160">
        <v>2.0999999999999991E-2</v>
      </c>
      <c r="Q1048" s="146" t="s">
        <v>237</v>
      </c>
      <c r="T1048" s="130"/>
    </row>
    <row r="1049" spans="1:20" ht="10.7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7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51.704599999999999</v>
      </c>
      <c r="I1052" s="162">
        <v>15.167230224460075</v>
      </c>
      <c r="J1052" s="161">
        <v>289.19218362379172</v>
      </c>
      <c r="K1052" s="160">
        <v>0.37199999999999811</v>
      </c>
      <c r="L1052" s="160">
        <v>0.29800000000000182</v>
      </c>
      <c r="M1052" s="160">
        <v>3.8909999999999991</v>
      </c>
      <c r="N1052" s="160">
        <v>8.107999999999997</v>
      </c>
      <c r="O1052" s="160">
        <v>2.3784325313400014</v>
      </c>
      <c r="P1052" s="166">
        <v>3.1672499999999988</v>
      </c>
      <c r="Q1052" s="146" t="s">
        <v>237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7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7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0.47339999999999999</v>
      </c>
      <c r="I1058" s="162">
        <v>2.3913268275954653</v>
      </c>
      <c r="J1058" s="161">
        <v>19.323141172751974</v>
      </c>
      <c r="K1058" s="160">
        <v>2.6800000000000046E-2</v>
      </c>
      <c r="L1058" s="160">
        <v>0</v>
      </c>
      <c r="M1058" s="160">
        <v>3.119999999999995E-2</v>
      </c>
      <c r="N1058" s="160">
        <v>0</v>
      </c>
      <c r="O1058" s="160">
        <v>0</v>
      </c>
      <c r="P1058" s="160">
        <v>1.4499999999999999E-2</v>
      </c>
      <c r="Q1058" s="146" t="s">
        <v>237</v>
      </c>
      <c r="T1058" s="130"/>
    </row>
    <row r="1059" spans="1:20" ht="10.7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7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7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7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7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7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7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7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52.855800000000002</v>
      </c>
      <c r="I1067" s="162">
        <v>12.415730679084183</v>
      </c>
      <c r="J1067" s="161">
        <v>372.86058646319918</v>
      </c>
      <c r="K1067" s="160">
        <v>0.39879999999999427</v>
      </c>
      <c r="L1067" s="160">
        <v>0.29800000000000182</v>
      </c>
      <c r="M1067" s="160">
        <v>3.9222000000000037</v>
      </c>
      <c r="N1067" s="160">
        <v>8.107999999999997</v>
      </c>
      <c r="O1067" s="160">
        <v>1.9045543600894228</v>
      </c>
      <c r="P1067" s="160">
        <v>3.1817499999999992</v>
      </c>
      <c r="Q1067" s="146" t="s">
        <v>237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52.855800000000002</v>
      </c>
      <c r="I1074" s="176">
        <v>12.261592138595304</v>
      </c>
      <c r="J1074" s="185">
        <v>378.21219999999994</v>
      </c>
      <c r="K1074" s="177">
        <v>0.39879999999999427</v>
      </c>
      <c r="L1074" s="177">
        <v>0.29800000000000182</v>
      </c>
      <c r="M1074" s="177">
        <v>3.9222000000000037</v>
      </c>
      <c r="N1074" s="177">
        <v>8.107999999999997</v>
      </c>
      <c r="O1074" s="177">
        <v>1.8809097404585817</v>
      </c>
      <c r="P1074" s="177">
        <v>3.1817499999999992</v>
      </c>
      <c r="Q1074" s="153" t="s">
        <v>237</v>
      </c>
      <c r="T1074" s="130"/>
    </row>
    <row r="1075" spans="1:20" ht="10.7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43656</v>
      </c>
      <c r="L1084" s="151">
        <v>43663</v>
      </c>
      <c r="M1084" s="151">
        <v>43670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0.63100000000000001</v>
      </c>
      <c r="I1087" s="162">
        <v>14.52227776825579</v>
      </c>
      <c r="J1087" s="161">
        <v>3.7140484150585609</v>
      </c>
      <c r="K1087" s="160">
        <v>0</v>
      </c>
      <c r="L1087" s="160">
        <v>7.5000000000000011E-2</v>
      </c>
      <c r="M1087" s="160">
        <v>0.16899999999999998</v>
      </c>
      <c r="N1087" s="160">
        <v>0.126</v>
      </c>
      <c r="O1087" s="160">
        <v>2.8998526129956095</v>
      </c>
      <c r="P1087" s="160">
        <v>9.2499999999999999E-2</v>
      </c>
      <c r="Q1087" s="146">
        <v>38.151874757389848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5.0000000000000044E-3</v>
      </c>
      <c r="O1089" s="160">
        <v>1270.8409550999488</v>
      </c>
      <c r="P1089" s="160">
        <v>1.2500000000000011E-3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7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0.67900000000000005</v>
      </c>
      <c r="I1097" s="162">
        <v>13.712269849710829</v>
      </c>
      <c r="J1097" s="161">
        <v>4.2727695278897917</v>
      </c>
      <c r="K1097" s="160">
        <v>0</v>
      </c>
      <c r="L1097" s="160">
        <v>7.5000000000000011E-2</v>
      </c>
      <c r="M1097" s="160">
        <v>0.16899999999999998</v>
      </c>
      <c r="N1097" s="160">
        <v>0.13100000000000001</v>
      </c>
      <c r="O1097" s="160">
        <v>2.6455189253492173</v>
      </c>
      <c r="P1097" s="166">
        <v>9.375E-2</v>
      </c>
      <c r="Q1097" s="146">
        <v>43.576208297491114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7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0.2079</v>
      </c>
      <c r="I1103" s="162">
        <v>29.053740554105161</v>
      </c>
      <c r="J1103" s="161">
        <v>0.50767051186865053</v>
      </c>
      <c r="K1103" s="160">
        <v>3.4899999999999987E-2</v>
      </c>
      <c r="L1103" s="160">
        <v>0</v>
      </c>
      <c r="M1103" s="160">
        <v>0</v>
      </c>
      <c r="N1103" s="160">
        <v>2.6900000000000007E-2</v>
      </c>
      <c r="O1103" s="160">
        <v>3.7592381957933094</v>
      </c>
      <c r="P1103" s="160">
        <v>1.5449999999999998E-2</v>
      </c>
      <c r="Q1103" s="146">
        <v>30.858932807032403</v>
      </c>
      <c r="T1103" s="130"/>
    </row>
    <row r="1104" spans="1:20" ht="10.7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7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7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7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0.90200000000000002</v>
      </c>
      <c r="I1112" s="162">
        <v>7.4401086475227025</v>
      </c>
      <c r="J1112" s="161">
        <v>11.221478872856713</v>
      </c>
      <c r="K1112" s="160">
        <v>3.4899999999999987E-2</v>
      </c>
      <c r="L1112" s="160">
        <v>7.4999999999999956E-2</v>
      </c>
      <c r="M1112" s="160">
        <v>0.16900000000000004</v>
      </c>
      <c r="N1112" s="160">
        <v>0.15790000000000004</v>
      </c>
      <c r="O1112" s="160">
        <v>1.3024314361905043</v>
      </c>
      <c r="P1112" s="160">
        <v>0.10920000000000001</v>
      </c>
      <c r="Q1112" s="146" t="s">
        <v>237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5.1999999999999998E-3</v>
      </c>
      <c r="L1116" s="160">
        <v>0</v>
      </c>
      <c r="M1116" s="160">
        <v>0</v>
      </c>
      <c r="N1116" s="160">
        <v>0</v>
      </c>
      <c r="O1116" s="160">
        <v>0</v>
      </c>
      <c r="P1116" s="160">
        <v>1.2999999999999999E-3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0.90720000000000001</v>
      </c>
      <c r="I1119" s="176">
        <v>7.4232877833237882</v>
      </c>
      <c r="J1119" s="185">
        <v>11.313799999999997</v>
      </c>
      <c r="K1119" s="177">
        <v>4.0099999999999969E-2</v>
      </c>
      <c r="L1119" s="177">
        <v>7.5000000000000067E-2</v>
      </c>
      <c r="M1119" s="177">
        <v>0.16900000000000004</v>
      </c>
      <c r="N1119" s="177">
        <v>0.15789999999999993</v>
      </c>
      <c r="O1119" s="177">
        <v>1.2978931877098689</v>
      </c>
      <c r="P1119" s="186">
        <v>0.1105</v>
      </c>
      <c r="Q1119" s="153" t="s">
        <v>237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43656</v>
      </c>
      <c r="L1124" s="151">
        <v>43663</v>
      </c>
      <c r="M1124" s="151">
        <v>43670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1589.4123414615333</v>
      </c>
      <c r="D1127" s="197">
        <v>1721.2123414615332</v>
      </c>
      <c r="E1127" s="160">
        <v>0</v>
      </c>
      <c r="F1127" s="160">
        <v>131.79999999999995</v>
      </c>
      <c r="G1127" s="161">
        <v>1721.2123414615332</v>
      </c>
      <c r="H1127" s="160">
        <v>1152.8489999999999</v>
      </c>
      <c r="I1127" s="162">
        <v>66.97889459827374</v>
      </c>
      <c r="J1127" s="161">
        <v>568.36334146153331</v>
      </c>
      <c r="K1127" s="160">
        <v>31.038000000000011</v>
      </c>
      <c r="L1127" s="160">
        <v>27.856999999999971</v>
      </c>
      <c r="M1127" s="160">
        <v>21.132000000000062</v>
      </c>
      <c r="N1127" s="160">
        <v>42.817999999999984</v>
      </c>
      <c r="O1127" s="160">
        <v>2.4876651746316165</v>
      </c>
      <c r="P1127" s="160">
        <v>30.711250000000007</v>
      </c>
      <c r="Q1127" s="146">
        <v>16.506682126632199</v>
      </c>
      <c r="T1127" s="130"/>
    </row>
    <row r="1128" spans="1:20" ht="10.7" customHeight="1" x14ac:dyDescent="0.2">
      <c r="A1128" s="122"/>
      <c r="B1128" s="158" t="s">
        <v>81</v>
      </c>
      <c r="C1128" s="159">
        <v>175.25350623324957</v>
      </c>
      <c r="D1128" s="197">
        <v>234.75350623324957</v>
      </c>
      <c r="E1128" s="160">
        <v>-28.000000000000028</v>
      </c>
      <c r="F1128" s="160">
        <v>59.5</v>
      </c>
      <c r="G1128" s="161">
        <v>234.75350623324957</v>
      </c>
      <c r="H1128" s="160">
        <v>89.252299999999991</v>
      </c>
      <c r="I1128" s="162">
        <v>38.019581233142262</v>
      </c>
      <c r="J1128" s="161">
        <v>145.50120623324958</v>
      </c>
      <c r="K1128" s="160">
        <v>0</v>
      </c>
      <c r="L1128" s="160">
        <v>9.7999999999984766E-2</v>
      </c>
      <c r="M1128" s="160">
        <v>0.36100000000001842</v>
      </c>
      <c r="N1128" s="160">
        <v>0.10999999999998522</v>
      </c>
      <c r="O1128" s="160">
        <v>4.6857660089937032E-2</v>
      </c>
      <c r="P1128" s="160">
        <v>0.1422499999999971</v>
      </c>
      <c r="Q1128" s="146" t="s">
        <v>237</v>
      </c>
      <c r="T1128" s="130"/>
    </row>
    <row r="1129" spans="1:20" ht="10.7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85.448999999999998</v>
      </c>
      <c r="I1129" s="162">
        <v>72.84468250651706</v>
      </c>
      <c r="J1129" s="161">
        <v>31.854002854539573</v>
      </c>
      <c r="K1129" s="160">
        <v>0.10899999999999466</v>
      </c>
      <c r="L1129" s="160">
        <v>0.16500000000000625</v>
      </c>
      <c r="M1129" s="160">
        <v>1.2169999999999987</v>
      </c>
      <c r="N1129" s="160">
        <v>0.18099999999999739</v>
      </c>
      <c r="O1129" s="160">
        <v>0.1543012502624887</v>
      </c>
      <c r="P1129" s="160">
        <v>0.41799999999999926</v>
      </c>
      <c r="Q1129" s="146" t="s">
        <v>237</v>
      </c>
      <c r="T1129" s="130"/>
    </row>
    <row r="1130" spans="1:20" ht="10.7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94.471999999999994</v>
      </c>
      <c r="I1130" s="162">
        <v>29.770442566261291</v>
      </c>
      <c r="J1130" s="161">
        <v>222.86288606939519</v>
      </c>
      <c r="K1130" s="160">
        <v>1.1490000000000009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0.28725000000000023</v>
      </c>
      <c r="Q1130" s="146" t="s">
        <v>237</v>
      </c>
      <c r="T1130" s="130"/>
    </row>
    <row r="1131" spans="1:20" ht="10.7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7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3.141</v>
      </c>
      <c r="I1132" s="162">
        <v>5.5276971581854477</v>
      </c>
      <c r="J1132" s="161">
        <v>53.681939284016103</v>
      </c>
      <c r="K1132" s="160">
        <v>0.19399999999999995</v>
      </c>
      <c r="L1132" s="160">
        <v>0.28800000000000026</v>
      </c>
      <c r="M1132" s="160">
        <v>0.13499999999999979</v>
      </c>
      <c r="N1132" s="160">
        <v>0.49900000000000011</v>
      </c>
      <c r="O1132" s="160">
        <v>0.87816646989319924</v>
      </c>
      <c r="P1132" s="160">
        <v>0.27900000000000003</v>
      </c>
      <c r="Q1132" s="146" t="s">
        <v>237</v>
      </c>
      <c r="T1132" s="130"/>
    </row>
    <row r="1133" spans="1:20" ht="10.7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79.694999999999993</v>
      </c>
      <c r="I1133" s="162">
        <v>77.270971386282881</v>
      </c>
      <c r="J1133" s="161">
        <v>23.442049489903823</v>
      </c>
      <c r="K1133" s="160">
        <v>2.152000000000001</v>
      </c>
      <c r="L1133" s="160">
        <v>0.19299999999999784</v>
      </c>
      <c r="M1133" s="160">
        <v>2.1460000000000008</v>
      </c>
      <c r="N1133" s="160">
        <v>1.421999999999997</v>
      </c>
      <c r="O1133" s="160">
        <v>1.3787479931149262</v>
      </c>
      <c r="P1133" s="160">
        <v>1.4782499999999992</v>
      </c>
      <c r="Q1133" s="146">
        <v>13.857973610623262</v>
      </c>
      <c r="T1133" s="130"/>
    </row>
    <row r="1134" spans="1:20" ht="10.7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7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7" customHeight="1" x14ac:dyDescent="0.2">
      <c r="A1137" s="122"/>
      <c r="B1137" s="165" t="s">
        <v>90</v>
      </c>
      <c r="C1137" s="159">
        <v>2481.3956809793995</v>
      </c>
      <c r="D1137" s="197">
        <v>2756.6956809793996</v>
      </c>
      <c r="E1137" s="160">
        <v>-28.000000000000028</v>
      </c>
      <c r="F1137" s="160">
        <v>275.3</v>
      </c>
      <c r="G1137" s="161">
        <v>2756.6956809793996</v>
      </c>
      <c r="H1137" s="160">
        <v>1538.5342999999998</v>
      </c>
      <c r="I1137" s="162">
        <v>55.810814034191438</v>
      </c>
      <c r="J1137" s="161">
        <v>1218.1613809793998</v>
      </c>
      <c r="K1137" s="160">
        <v>34.64200000000001</v>
      </c>
      <c r="L1137" s="160">
        <v>28.60099999999996</v>
      </c>
      <c r="M1137" s="160">
        <v>24.991000000000078</v>
      </c>
      <c r="N1137" s="160">
        <v>45.029999999999966</v>
      </c>
      <c r="O1137" s="160">
        <v>1.633477366061737</v>
      </c>
      <c r="P1137" s="166">
        <v>33.316000000000003</v>
      </c>
      <c r="Q1137" s="146">
        <v>34.563854633791564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94.650219691590209</v>
      </c>
      <c r="D1139" s="197">
        <v>51.75021969159021</v>
      </c>
      <c r="E1139" s="160">
        <v>0</v>
      </c>
      <c r="F1139" s="160">
        <v>-42.9</v>
      </c>
      <c r="G1139" s="161">
        <v>51.75021969159021</v>
      </c>
      <c r="H1139" s="160">
        <v>18.893000000000001</v>
      </c>
      <c r="I1139" s="162">
        <v>36.508057574623692</v>
      </c>
      <c r="J1139" s="161">
        <v>32.85721969159021</v>
      </c>
      <c r="K1139" s="160">
        <v>0.43599999999999994</v>
      </c>
      <c r="L1139" s="160">
        <v>0</v>
      </c>
      <c r="M1139" s="160">
        <v>0.43299999999999983</v>
      </c>
      <c r="N1139" s="160">
        <v>0</v>
      </c>
      <c r="O1139" s="160">
        <v>0</v>
      </c>
      <c r="P1139" s="160">
        <v>0.21724999999999994</v>
      </c>
      <c r="Q1139" s="146" t="s">
        <v>237</v>
      </c>
      <c r="T1139" s="130"/>
    </row>
    <row r="1140" spans="1:20" ht="10.7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32.506527902876101</v>
      </c>
      <c r="D1142" s="197">
        <v>32.506527902876101</v>
      </c>
      <c r="E1142" s="160">
        <v>0</v>
      </c>
      <c r="F1142" s="160">
        <v>0</v>
      </c>
      <c r="G1142" s="161">
        <v>32.506527902876101</v>
      </c>
      <c r="H1142" s="160">
        <v>0.4254</v>
      </c>
      <c r="I1142" s="162">
        <v>1.3086602213285339</v>
      </c>
      <c r="J1142" s="161">
        <v>32.081127902876098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7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28</v>
      </c>
      <c r="F1143" s="160">
        <v>27.799999999999997</v>
      </c>
      <c r="G1143" s="161">
        <v>123.66526953829957</v>
      </c>
      <c r="H1143" s="160">
        <v>59.3001</v>
      </c>
      <c r="I1143" s="162">
        <v>47.952105082853961</v>
      </c>
      <c r="J1143" s="161">
        <v>64.365169538299568</v>
      </c>
      <c r="K1143" s="160">
        <v>4.2656000000000063</v>
      </c>
      <c r="L1143" s="160">
        <v>1.6954999999999956</v>
      </c>
      <c r="M1143" s="160">
        <v>0.33279999999999887</v>
      </c>
      <c r="N1143" s="160">
        <v>2.4300000000003763E-2</v>
      </c>
      <c r="O1143" s="160">
        <v>1.9649817681817259E-2</v>
      </c>
      <c r="P1143" s="160">
        <v>1.5795500000000011</v>
      </c>
      <c r="Q1143" s="146">
        <v>38.749054818334031</v>
      </c>
      <c r="T1143" s="130"/>
    </row>
    <row r="1144" spans="1:20" ht="10.7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0</v>
      </c>
      <c r="F1144" s="160">
        <v>58.799999999999955</v>
      </c>
      <c r="G1144" s="161">
        <v>675.29481043408225</v>
      </c>
      <c r="H1144" s="160">
        <v>630.89099999999996</v>
      </c>
      <c r="I1144" s="162">
        <v>93.424529590929438</v>
      </c>
      <c r="J1144" s="161">
        <v>44.403810434082288</v>
      </c>
      <c r="K1144" s="160">
        <v>0</v>
      </c>
      <c r="L1144" s="160">
        <v>209.19819999999999</v>
      </c>
      <c r="M1144" s="160">
        <v>0</v>
      </c>
      <c r="N1144" s="160">
        <v>0</v>
      </c>
      <c r="O1144" s="160">
        <v>0</v>
      </c>
      <c r="P1144" s="160">
        <v>52.299549999999996</v>
      </c>
      <c r="Q1144" s="146">
        <v>0</v>
      </c>
      <c r="T1144" s="130"/>
    </row>
    <row r="1145" spans="1:20" ht="10.7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7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7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7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7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7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7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7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2269.4403999999995</v>
      </c>
      <c r="I1152" s="162">
        <v>59.074647045285808</v>
      </c>
      <c r="J1152" s="161">
        <v>1572.2082826578553</v>
      </c>
      <c r="K1152" s="160">
        <v>39.343599999999697</v>
      </c>
      <c r="L1152" s="160">
        <v>239.49469999999974</v>
      </c>
      <c r="M1152" s="160">
        <v>25.756799999999657</v>
      </c>
      <c r="N1152" s="160">
        <v>45.054299999999785</v>
      </c>
      <c r="O1152" s="160">
        <v>1.1727855335493313</v>
      </c>
      <c r="P1152" s="160">
        <v>87.412349999999719</v>
      </c>
      <c r="Q1152" s="146">
        <v>15.986111603885039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7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7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3.5999999999999999E-3</v>
      </c>
      <c r="L1156" s="160">
        <v>4.3999999999999997E-2</v>
      </c>
      <c r="M1156" s="160">
        <v>0</v>
      </c>
      <c r="N1156" s="160">
        <v>0</v>
      </c>
      <c r="O1156" s="160">
        <v>0</v>
      </c>
      <c r="P1156" s="160">
        <v>1.1899999999999999E-2</v>
      </c>
      <c r="Q1156" s="146" t="s">
        <v>237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2269.4879999999994</v>
      </c>
      <c r="I1159" s="176">
        <v>60.46811279340978</v>
      </c>
      <c r="J1159" s="185">
        <v>1483.71</v>
      </c>
      <c r="K1159" s="177">
        <v>39.347199999999702</v>
      </c>
      <c r="L1159" s="177">
        <v>239.53869999999961</v>
      </c>
      <c r="M1159" s="177">
        <v>25.756800000000112</v>
      </c>
      <c r="N1159" s="177">
        <v>45.054299999999785</v>
      </c>
      <c r="O1159" s="177">
        <v>1.1692703048221189</v>
      </c>
      <c r="P1159" s="177">
        <v>87.424249999999802</v>
      </c>
      <c r="Q1159" s="153">
        <v>14.971378078736773</v>
      </c>
      <c r="T1159" s="130"/>
    </row>
    <row r="1160" spans="1:20" ht="10.7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43656</v>
      </c>
      <c r="L1169" s="151">
        <v>43663</v>
      </c>
      <c r="M1169" s="151">
        <v>43670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6" t="s">
        <v>154</v>
      </c>
      <c r="D1171" s="246"/>
      <c r="E1171" s="246"/>
      <c r="F1171" s="246"/>
      <c r="G1171" s="246"/>
      <c r="H1171" s="246"/>
      <c r="I1171" s="246"/>
      <c r="J1171" s="246"/>
      <c r="K1171" s="246"/>
      <c r="L1171" s="246"/>
      <c r="M1171" s="246"/>
      <c r="N1171" s="246"/>
      <c r="O1171" s="246"/>
      <c r="P1171" s="247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2566.3446999999996</v>
      </c>
      <c r="I1172" s="162">
        <v>39.05749067063514</v>
      </c>
      <c r="J1172" s="161">
        <v>4004.3403489744142</v>
      </c>
      <c r="K1172" s="160">
        <v>92.108000000000175</v>
      </c>
      <c r="L1172" s="160">
        <v>166.46900000000005</v>
      </c>
      <c r="M1172" s="160">
        <v>139.46399999999994</v>
      </c>
      <c r="N1172" s="160">
        <v>111.77999999999975</v>
      </c>
      <c r="O1172" s="160">
        <v>1.7011924809491052</v>
      </c>
      <c r="P1172" s="160">
        <v>127.45524999999998</v>
      </c>
      <c r="Q1172" s="146">
        <v>29.417617940213642</v>
      </c>
      <c r="T1172" s="130"/>
    </row>
    <row r="1173" spans="1:20" ht="10.7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22.526</v>
      </c>
      <c r="I1173" s="162">
        <v>39.869548598957408</v>
      </c>
      <c r="J1173" s="161">
        <v>33.973260191245444</v>
      </c>
      <c r="K1173" s="160">
        <v>0</v>
      </c>
      <c r="L1173" s="160">
        <v>0</v>
      </c>
      <c r="M1173" s="160">
        <v>4.9990000000000023</v>
      </c>
      <c r="N1173" s="160">
        <v>0.40899999999999892</v>
      </c>
      <c r="O1173" s="160">
        <v>0.72390328407056459</v>
      </c>
      <c r="P1173" s="160">
        <v>1.3520000000000003</v>
      </c>
      <c r="Q1173" s="146">
        <v>23.128151029027691</v>
      </c>
      <c r="T1173" s="130"/>
    </row>
    <row r="1174" spans="1:20" ht="10.7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7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7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91.247</v>
      </c>
      <c r="I1176" s="162">
        <v>52.593207678505586</v>
      </c>
      <c r="J1176" s="161">
        <v>82.24878781689695</v>
      </c>
      <c r="K1176" s="160">
        <v>1.6230000000000047</v>
      </c>
      <c r="L1176" s="160">
        <v>11.346999999999994</v>
      </c>
      <c r="M1176" s="160">
        <v>2.9430000000000121</v>
      </c>
      <c r="N1176" s="160">
        <v>9.0999999999993975E-2</v>
      </c>
      <c r="O1176" s="160">
        <v>5.2450841109775569E-2</v>
      </c>
      <c r="P1176" s="160">
        <v>4.0010000000000012</v>
      </c>
      <c r="Q1176" s="146">
        <v>18.55705768980178</v>
      </c>
      <c r="T1176" s="130"/>
    </row>
    <row r="1177" spans="1:20" ht="10.7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643.56399999999996</v>
      </c>
      <c r="I1177" s="162">
        <v>30.687557238158963</v>
      </c>
      <c r="J1177" s="161">
        <v>1453.5856525626009</v>
      </c>
      <c r="K1177" s="160">
        <v>27.583000000000027</v>
      </c>
      <c r="L1177" s="160">
        <v>47.26400000000001</v>
      </c>
      <c r="M1177" s="160">
        <v>21.478999999999928</v>
      </c>
      <c r="N1177" s="160">
        <v>55.182000000000016</v>
      </c>
      <c r="O1177" s="160">
        <v>2.6312857517140307</v>
      </c>
      <c r="P1177" s="160">
        <v>37.876999999999995</v>
      </c>
      <c r="Q1177" s="146">
        <v>36.376472597159257</v>
      </c>
      <c r="T1177" s="130"/>
    </row>
    <row r="1178" spans="1:20" ht="10.7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148.03399999999999</v>
      </c>
      <c r="I1178" s="162">
        <v>33.417909186390659</v>
      </c>
      <c r="J1178" s="161">
        <v>294.94404262478031</v>
      </c>
      <c r="K1178" s="160">
        <v>6.3400000000000034</v>
      </c>
      <c r="L1178" s="160">
        <v>6.8290000000000077</v>
      </c>
      <c r="M1178" s="160">
        <v>6.8789999999999907</v>
      </c>
      <c r="N1178" s="160">
        <v>4.5389999999999873</v>
      </c>
      <c r="O1178" s="160">
        <v>1.0246557533879164</v>
      </c>
      <c r="P1178" s="160">
        <v>6.1467499999999973</v>
      </c>
      <c r="Q1178" s="146">
        <v>45.983738174609421</v>
      </c>
      <c r="T1178" s="130"/>
    </row>
    <row r="1179" spans="1:20" ht="10.7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375.36399999999998</v>
      </c>
      <c r="I1179" s="162">
        <v>75.343554174697559</v>
      </c>
      <c r="J1179" s="161">
        <v>122.83920279774844</v>
      </c>
      <c r="K1179" s="160">
        <v>14.817000000000007</v>
      </c>
      <c r="L1179" s="160">
        <v>18.64100000000002</v>
      </c>
      <c r="M1179" s="160">
        <v>9.31899999999996</v>
      </c>
      <c r="N1179" s="160">
        <v>1.5360000000000014</v>
      </c>
      <c r="O1179" s="160">
        <v>0.30830793366528381</v>
      </c>
      <c r="P1179" s="160">
        <v>11.078249999999997</v>
      </c>
      <c r="Q1179" s="146">
        <v>9.0883219640059103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7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3847.0796999999993</v>
      </c>
      <c r="I1182" s="162">
        <v>37.127125506755974</v>
      </c>
      <c r="J1182" s="161">
        <v>6514.8312949676874</v>
      </c>
      <c r="K1182" s="160">
        <v>142.47100000000023</v>
      </c>
      <c r="L1182" s="160">
        <v>250.55000000000007</v>
      </c>
      <c r="M1182" s="160">
        <v>185.08299999999983</v>
      </c>
      <c r="N1182" s="160">
        <v>173.53699999999975</v>
      </c>
      <c r="O1182" s="160">
        <v>1.6747586433070005</v>
      </c>
      <c r="P1182" s="166">
        <v>187.91024999999999</v>
      </c>
      <c r="Q1182" s="146">
        <v>32.66990914528445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29.276</v>
      </c>
      <c r="I1184" s="162">
        <v>15.342589340618876</v>
      </c>
      <c r="J1184" s="161">
        <v>161.53924865227924</v>
      </c>
      <c r="K1184" s="160">
        <v>4.5050000000000026</v>
      </c>
      <c r="L1184" s="160">
        <v>0.7029999999999994</v>
      </c>
      <c r="M1184" s="160">
        <v>2.1879999999999988</v>
      </c>
      <c r="N1184" s="160">
        <v>0</v>
      </c>
      <c r="O1184" s="160">
        <v>0</v>
      </c>
      <c r="P1184" s="160">
        <v>1.8490000000000002</v>
      </c>
      <c r="Q1184" s="146" t="s">
        <v>237</v>
      </c>
      <c r="T1184" s="130"/>
    </row>
    <row r="1185" spans="1:20" ht="10.7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487.56320000000005</v>
      </c>
      <c r="I1188" s="162">
        <v>21.146606002048419</v>
      </c>
      <c r="J1188" s="161">
        <v>1818.0701482203767</v>
      </c>
      <c r="K1188" s="160">
        <v>16.615500000000054</v>
      </c>
      <c r="L1188" s="160">
        <v>8.8383999999999787</v>
      </c>
      <c r="M1188" s="160">
        <v>10.060700000000054</v>
      </c>
      <c r="N1188" s="160">
        <v>41.170000000000016</v>
      </c>
      <c r="O1188" s="160">
        <v>1.7856264974557834</v>
      </c>
      <c r="P1188" s="160">
        <v>19.171150000000026</v>
      </c>
      <c r="Q1188" s="146" t="s">
        <v>237</v>
      </c>
      <c r="T1188" s="130"/>
    </row>
    <row r="1189" spans="1:20" ht="10.7" customHeight="1" x14ac:dyDescent="0.2">
      <c r="A1189" s="122"/>
      <c r="B1189" s="158" t="s">
        <v>96</v>
      </c>
      <c r="C1189" s="159">
        <v>541.64003801776641</v>
      </c>
      <c r="D1189" s="197">
        <v>385.24003801776644</v>
      </c>
      <c r="E1189" s="160">
        <v>0</v>
      </c>
      <c r="F1189" s="160">
        <v>-156.39999999999998</v>
      </c>
      <c r="G1189" s="161">
        <v>385.24003801776644</v>
      </c>
      <c r="H1189" s="160">
        <v>35.25</v>
      </c>
      <c r="I1189" s="162">
        <v>9.1501392693701131</v>
      </c>
      <c r="J1189" s="161">
        <v>349.99003801776644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7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3.5609999999999999</v>
      </c>
      <c r="I1190" s="162">
        <v>5.3831752892674167</v>
      </c>
      <c r="J1190" s="161">
        <v>62.589548860997759</v>
      </c>
      <c r="K1190" s="160">
        <v>0.65799999999999992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0.16449999999999998</v>
      </c>
      <c r="Q1190" s="146" t="s">
        <v>237</v>
      </c>
      <c r="T1190" s="130"/>
    </row>
    <row r="1191" spans="1:20" ht="10.7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7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7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7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7" customHeight="1" x14ac:dyDescent="0.2">
      <c r="A1197" s="122"/>
      <c r="B1197" s="165" t="s">
        <v>105</v>
      </c>
      <c r="C1197" s="169">
        <v>13633.213123456362</v>
      </c>
      <c r="D1197" s="197">
        <v>13659.113123456364</v>
      </c>
      <c r="E1197" s="160">
        <v>0</v>
      </c>
      <c r="F1197" s="160">
        <v>25.900000000001455</v>
      </c>
      <c r="G1197" s="161">
        <v>13659.113123456364</v>
      </c>
      <c r="H1197" s="160">
        <v>4417.6708999999992</v>
      </c>
      <c r="I1197" s="162">
        <v>32.342296751416988</v>
      </c>
      <c r="J1197" s="161">
        <v>9241.4422234563644</v>
      </c>
      <c r="K1197" s="160">
        <v>164.24950000000035</v>
      </c>
      <c r="L1197" s="160">
        <v>260.09140000000025</v>
      </c>
      <c r="M1197" s="160">
        <v>197.33169999999927</v>
      </c>
      <c r="N1197" s="160">
        <v>214.70699999999943</v>
      </c>
      <c r="O1197" s="160">
        <v>1.5718956132758712</v>
      </c>
      <c r="P1197" s="160">
        <v>209.09489999999983</v>
      </c>
      <c r="Q1197" s="146">
        <v>42.197358345212493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7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190.18809999999999</v>
      </c>
      <c r="I1200" s="162">
        <v>23.093334710830838</v>
      </c>
      <c r="J1200" s="161">
        <v>633.37463955879241</v>
      </c>
      <c r="K1200" s="160">
        <v>4.9640000000000271</v>
      </c>
      <c r="L1200" s="160">
        <v>11.654999999999973</v>
      </c>
      <c r="M1200" s="160">
        <v>13.173000000000027</v>
      </c>
      <c r="N1200" s="160">
        <v>9.5839999999999748</v>
      </c>
      <c r="O1200" s="160">
        <v>1.1637243332711258</v>
      </c>
      <c r="P1200" s="160">
        <v>9.8440000000000012</v>
      </c>
      <c r="Q1200" s="146" t="s">
        <v>237</v>
      </c>
      <c r="T1200" s="130"/>
    </row>
    <row r="1201" spans="1:20" ht="10.7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548.96</v>
      </c>
      <c r="I1201" s="162">
        <v>37.565480743689811</v>
      </c>
      <c r="J1201" s="161">
        <v>912.38160706092754</v>
      </c>
      <c r="K1201" s="160">
        <v>17.266999999999964</v>
      </c>
      <c r="L1201" s="160">
        <v>38.896000000000029</v>
      </c>
      <c r="M1201" s="160">
        <v>18.849999999999966</v>
      </c>
      <c r="N1201" s="160">
        <v>27.897000000000048</v>
      </c>
      <c r="O1201" s="160">
        <v>1.9089992281891515</v>
      </c>
      <c r="P1201" s="160">
        <v>25.727500000000003</v>
      </c>
      <c r="Q1201" s="146">
        <v>33.463282754287334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16088.945999999994</v>
      </c>
      <c r="D1204" s="192">
        <v>15958.945999999996</v>
      </c>
      <c r="E1204" s="174">
        <v>0</v>
      </c>
      <c r="F1204" s="177">
        <v>-129.99999999999818</v>
      </c>
      <c r="G1204" s="185">
        <v>15958.945999999996</v>
      </c>
      <c r="H1204" s="177">
        <v>5156.8189999999995</v>
      </c>
      <c r="I1204" s="176">
        <v>32.313029945711961</v>
      </c>
      <c r="J1204" s="185">
        <v>10802.126999999997</v>
      </c>
      <c r="K1204" s="177">
        <v>186.48049999999967</v>
      </c>
      <c r="L1204" s="177">
        <v>310.64240000000063</v>
      </c>
      <c r="M1204" s="177">
        <v>229.35469999999987</v>
      </c>
      <c r="N1204" s="177">
        <v>252.18799999999919</v>
      </c>
      <c r="O1204" s="177">
        <v>1.5802296718091486</v>
      </c>
      <c r="P1204" s="186">
        <v>244.66639999999984</v>
      </c>
      <c r="Q1204" s="153">
        <v>42.150430954148192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43656</v>
      </c>
      <c r="L1209" s="151">
        <v>43663</v>
      </c>
      <c r="M1209" s="151">
        <v>43670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873.1287101230165</v>
      </c>
      <c r="D1212" s="197">
        <v>879.1287101230165</v>
      </c>
      <c r="E1212" s="160">
        <v>0</v>
      </c>
      <c r="F1212" s="160">
        <v>6</v>
      </c>
      <c r="G1212" s="161">
        <v>879.1287101230165</v>
      </c>
      <c r="H1212" s="160">
        <v>528.48500000000001</v>
      </c>
      <c r="I1212" s="162">
        <v>60.114633262977961</v>
      </c>
      <c r="J1212" s="161">
        <v>350.64371012301649</v>
      </c>
      <c r="K1212" s="160">
        <v>16.592000000000041</v>
      </c>
      <c r="L1212" s="160">
        <v>20.786000000000001</v>
      </c>
      <c r="M1212" s="160">
        <v>8.2339999999999804</v>
      </c>
      <c r="N1212" s="160">
        <v>10.966000000000008</v>
      </c>
      <c r="O1212" s="160">
        <v>1.2473713887088882</v>
      </c>
      <c r="P1212" s="160">
        <v>14.144500000000008</v>
      </c>
      <c r="Q1212" s="146">
        <v>22.790109945421634</v>
      </c>
      <c r="T1212" s="130"/>
    </row>
    <row r="1213" spans="1:20" ht="10.7" customHeight="1" x14ac:dyDescent="0.2">
      <c r="A1213" s="122"/>
      <c r="B1213" s="158" t="s">
        <v>81</v>
      </c>
      <c r="C1213" s="159">
        <v>98.075664461936341</v>
      </c>
      <c r="D1213" s="197">
        <v>113.57566446193634</v>
      </c>
      <c r="E1213" s="160">
        <v>-15.000000000000014</v>
      </c>
      <c r="F1213" s="160">
        <v>15.5</v>
      </c>
      <c r="G1213" s="161">
        <v>113.57566446193634</v>
      </c>
      <c r="H1213" s="160">
        <v>29.075099999999999</v>
      </c>
      <c r="I1213" s="162">
        <v>25.599762182984371</v>
      </c>
      <c r="J1213" s="161">
        <v>84.500564461936335</v>
      </c>
      <c r="K1213" s="160">
        <v>0</v>
      </c>
      <c r="L1213" s="160">
        <v>7.8999999999997073E-2</v>
      </c>
      <c r="M1213" s="160">
        <v>0.6769999999999996</v>
      </c>
      <c r="N1213" s="160">
        <v>0.31800000000000139</v>
      </c>
      <c r="O1213" s="160">
        <v>0.27998955718773333</v>
      </c>
      <c r="P1213" s="160">
        <v>0.26849999999999952</v>
      </c>
      <c r="Q1213" s="146" t="s">
        <v>237</v>
      </c>
      <c r="T1213" s="130"/>
    </row>
    <row r="1214" spans="1:20" ht="10.7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47.287999999999997</v>
      </c>
      <c r="I1214" s="162">
        <v>47.553684163594809</v>
      </c>
      <c r="J1214" s="161">
        <v>52.153296361642973</v>
      </c>
      <c r="K1214" s="160">
        <v>4.1999999999994486E-2</v>
      </c>
      <c r="L1214" s="160">
        <v>0.1910000000000025</v>
      </c>
      <c r="M1214" s="160">
        <v>0.41700000000000159</v>
      </c>
      <c r="N1214" s="160">
        <v>0.1909999999999954</v>
      </c>
      <c r="O1214" s="160">
        <v>0.19207311950698677</v>
      </c>
      <c r="P1214" s="160">
        <v>0.21024999999999849</v>
      </c>
      <c r="Q1214" s="146" t="s">
        <v>237</v>
      </c>
      <c r="T1214" s="130"/>
    </row>
    <row r="1215" spans="1:20" ht="10.7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95.898929729964891</v>
      </c>
      <c r="K1215" s="160">
        <v>0.41099999999999959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0.1027499999999999</v>
      </c>
      <c r="Q1215" s="146" t="s">
        <v>237</v>
      </c>
      <c r="T1215" s="130"/>
    </row>
    <row r="1216" spans="1:20" ht="10.7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7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7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15.726000000000001</v>
      </c>
      <c r="I1218" s="162">
        <v>36.616593971860809</v>
      </c>
      <c r="J1218" s="161">
        <v>27.221741158244122</v>
      </c>
      <c r="K1218" s="160">
        <v>1.3020000000000014</v>
      </c>
      <c r="L1218" s="160">
        <v>0.19699999999999918</v>
      </c>
      <c r="M1218" s="160">
        <v>1.4540000000000006</v>
      </c>
      <c r="N1218" s="160">
        <v>1.8900000000000006</v>
      </c>
      <c r="O1218" s="160">
        <v>4.4006971007768634</v>
      </c>
      <c r="P1218" s="160">
        <v>1.2107500000000004</v>
      </c>
      <c r="Q1218" s="146">
        <v>20.483370768733522</v>
      </c>
      <c r="T1218" s="130"/>
    </row>
    <row r="1219" spans="1:20" ht="10.7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7" customHeight="1" x14ac:dyDescent="0.2">
      <c r="A1222" s="122"/>
      <c r="B1222" s="165" t="s">
        <v>90</v>
      </c>
      <c r="C1222" s="159">
        <v>1317.5108674850358</v>
      </c>
      <c r="D1222" s="197">
        <v>1366.510867485036</v>
      </c>
      <c r="E1222" s="160">
        <v>-15.000000000000014</v>
      </c>
      <c r="F1222" s="160">
        <v>49.000000000000227</v>
      </c>
      <c r="G1222" s="161">
        <v>1366.510867485036</v>
      </c>
      <c r="H1222" s="160">
        <v>643.28909999999996</v>
      </c>
      <c r="I1222" s="162">
        <v>47.075300702432529</v>
      </c>
      <c r="J1222" s="161">
        <v>723.22176748503614</v>
      </c>
      <c r="K1222" s="160">
        <v>18.347000000000037</v>
      </c>
      <c r="L1222" s="160">
        <v>21.253</v>
      </c>
      <c r="M1222" s="160">
        <v>10.781999999999982</v>
      </c>
      <c r="N1222" s="160">
        <v>13.365000000000006</v>
      </c>
      <c r="O1222" s="160">
        <v>0.97803832505169308</v>
      </c>
      <c r="P1222" s="166">
        <v>15.936750000000007</v>
      </c>
      <c r="Q1222" s="146">
        <v>43.380756269944364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7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7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15</v>
      </c>
      <c r="F1228" s="160">
        <v>7.7000000000000028</v>
      </c>
      <c r="G1228" s="161">
        <v>47.987880617568521</v>
      </c>
      <c r="H1228" s="160">
        <v>17.9772</v>
      </c>
      <c r="I1228" s="162">
        <v>37.461958662576336</v>
      </c>
      <c r="J1228" s="161">
        <v>30.010680617568521</v>
      </c>
      <c r="K1228" s="160">
        <v>0.34199999999999875</v>
      </c>
      <c r="L1228" s="160">
        <v>5.2600000000001756E-2</v>
      </c>
      <c r="M1228" s="160">
        <v>4.9999999999990052E-3</v>
      </c>
      <c r="N1228" s="160">
        <v>0</v>
      </c>
      <c r="O1228" s="160">
        <v>0</v>
      </c>
      <c r="P1228" s="160">
        <v>9.9899999999999878E-2</v>
      </c>
      <c r="Q1228" s="146" t="s">
        <v>237</v>
      </c>
      <c r="T1228" s="130"/>
    </row>
    <row r="1229" spans="1:20" ht="10.7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7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7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7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7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7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7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673.06829999999991</v>
      </c>
      <c r="I1237" s="162">
        <v>34.209090359250482</v>
      </c>
      <c r="J1237" s="161">
        <v>1294.4446999999998</v>
      </c>
      <c r="K1237" s="160">
        <v>18.688999999999851</v>
      </c>
      <c r="L1237" s="160">
        <v>21.305599999999913</v>
      </c>
      <c r="M1237" s="160">
        <v>10.787000000000035</v>
      </c>
      <c r="N1237" s="160">
        <v>13.365000000000009</v>
      </c>
      <c r="O1237" s="160">
        <v>0.67928394882270215</v>
      </c>
      <c r="P1237" s="160">
        <v>16.036649999999952</v>
      </c>
      <c r="Q1237" s="146" t="s">
        <v>237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7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673.06829999999991</v>
      </c>
      <c r="I1244" s="176">
        <v>33.603127919069117</v>
      </c>
      <c r="J1244" s="185">
        <v>1329.9246999999998</v>
      </c>
      <c r="K1244" s="177">
        <v>18.688999999999851</v>
      </c>
      <c r="L1244" s="177">
        <v>21.305599999999913</v>
      </c>
      <c r="M1244" s="177">
        <v>10.787000000000035</v>
      </c>
      <c r="N1244" s="177">
        <v>13.365000000000009</v>
      </c>
      <c r="O1244" s="177">
        <v>0.66725145819281495</v>
      </c>
      <c r="P1244" s="177">
        <v>16.036649999999952</v>
      </c>
      <c r="Q1244" s="153" t="s">
        <v>237</v>
      </c>
      <c r="T1244" s="130"/>
    </row>
    <row r="1245" spans="1:20" ht="10.7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43656</v>
      </c>
      <c r="L1254" s="151">
        <v>43663</v>
      </c>
      <c r="M1254" s="151">
        <v>43670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8.4640000000000004</v>
      </c>
      <c r="I1257" s="162">
        <v>18.322388070899517</v>
      </c>
      <c r="J1257" s="161">
        <v>37.730851715006111</v>
      </c>
      <c r="K1257" s="160">
        <v>0.17799999999999994</v>
      </c>
      <c r="L1257" s="160">
        <v>0.44200000000000017</v>
      </c>
      <c r="M1257" s="160">
        <v>0</v>
      </c>
      <c r="N1257" s="160">
        <v>0</v>
      </c>
      <c r="O1257" s="160">
        <v>0</v>
      </c>
      <c r="P1257" s="160">
        <v>0.15500000000000003</v>
      </c>
      <c r="Q1257" s="146" t="s">
        <v>237</v>
      </c>
      <c r="T1257" s="130"/>
    </row>
    <row r="1258" spans="1:20" ht="10.7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7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7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-1.0000000000000009E-3</v>
      </c>
      <c r="L1260" s="160">
        <v>1.0000000000000009E-3</v>
      </c>
      <c r="M1260" s="160">
        <v>-1.0000000000000009E-3</v>
      </c>
      <c r="N1260" s="160">
        <v>1.0000000000000009E-3</v>
      </c>
      <c r="O1260" s="160">
        <v>1.2047974328548218E-2</v>
      </c>
      <c r="P1260" s="160">
        <v>0</v>
      </c>
      <c r="Q1260" s="146" t="s">
        <v>237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7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7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7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10.058</v>
      </c>
      <c r="I1267" s="162">
        <v>11.243203756770104</v>
      </c>
      <c r="J1267" s="161">
        <v>79.400487256744498</v>
      </c>
      <c r="K1267" s="160">
        <v>0.17699999999999994</v>
      </c>
      <c r="L1267" s="160">
        <v>0.44300000000000017</v>
      </c>
      <c r="M1267" s="160">
        <v>-1.0000000000000009E-3</v>
      </c>
      <c r="N1267" s="160">
        <v>1.0000000000000009E-3</v>
      </c>
      <c r="O1267" s="160">
        <v>1.1178369215321252E-3</v>
      </c>
      <c r="P1267" s="166">
        <v>0.15500000000000003</v>
      </c>
      <c r="Q1267" s="146" t="s">
        <v>237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7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7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0.25349999999999984</v>
      </c>
      <c r="L1273" s="160">
        <v>0</v>
      </c>
      <c r="M1273" s="160">
        <v>0</v>
      </c>
      <c r="N1273" s="160">
        <v>0</v>
      </c>
      <c r="O1273" s="160">
        <v>0</v>
      </c>
      <c r="P1273" s="160">
        <v>6.3374999999999959E-2</v>
      </c>
      <c r="Q1273" s="146">
        <v>32.078070604322875</v>
      </c>
      <c r="T1273" s="130"/>
    </row>
    <row r="1274" spans="1:20" ht="10.7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2.8000000000000001E-2</v>
      </c>
      <c r="L1274" s="160">
        <v>0</v>
      </c>
      <c r="M1274" s="160">
        <v>0</v>
      </c>
      <c r="N1274" s="160">
        <v>0</v>
      </c>
      <c r="O1274" s="160">
        <v>0</v>
      </c>
      <c r="P1274" s="160">
        <v>7.0000000000000001E-3</v>
      </c>
      <c r="Q1274" s="146" t="s">
        <v>237</v>
      </c>
      <c r="T1274" s="130"/>
    </row>
    <row r="1275" spans="1:20" ht="10.7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7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7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7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7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7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15.532799999999998</v>
      </c>
      <c r="I1282" s="162">
        <v>9.9736564227569247</v>
      </c>
      <c r="J1282" s="161">
        <v>140.20547031537558</v>
      </c>
      <c r="K1282" s="160">
        <v>0.4585000000000008</v>
      </c>
      <c r="L1282" s="160">
        <v>0.44300000000000139</v>
      </c>
      <c r="M1282" s="160">
        <v>-1.0000000000012221E-3</v>
      </c>
      <c r="N1282" s="160">
        <v>1.0000000000012221E-3</v>
      </c>
      <c r="O1282" s="160">
        <v>6.4210293203859666E-4</v>
      </c>
      <c r="P1282" s="160">
        <v>0.22537500000000055</v>
      </c>
      <c r="Q1282" s="146" t="s">
        <v>237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7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7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0.109</v>
      </c>
      <c r="I1286" s="162">
        <v>2.1961028354680541</v>
      </c>
      <c r="J1286" s="161">
        <v>4.854337701659535</v>
      </c>
      <c r="K1286" s="160">
        <v>0</v>
      </c>
      <c r="L1286" s="160">
        <v>2.1000000000000005E-2</v>
      </c>
      <c r="M1286" s="160">
        <v>0</v>
      </c>
      <c r="N1286" s="160">
        <v>2.5999999999999995E-2</v>
      </c>
      <c r="O1286" s="160">
        <v>0.52384104332265502</v>
      </c>
      <c r="P1286" s="160">
        <v>1.175E-2</v>
      </c>
      <c r="Q1286" s="146" t="s">
        <v>237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15.641799999999998</v>
      </c>
      <c r="I1289" s="176">
        <v>9.7184218701460061</v>
      </c>
      <c r="J1289" s="185">
        <v>145.30820000000003</v>
      </c>
      <c r="K1289" s="177">
        <v>0.45849999999999902</v>
      </c>
      <c r="L1289" s="177">
        <v>0.46400000000000219</v>
      </c>
      <c r="M1289" s="177">
        <v>-1.0000000000012221E-3</v>
      </c>
      <c r="N1289" s="177">
        <v>2.7000000000001023E-2</v>
      </c>
      <c r="O1289" s="177">
        <v>1.6775396085741547E-2</v>
      </c>
      <c r="P1289" s="186">
        <v>0.23712500000000025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43656</v>
      </c>
      <c r="L1294" s="151">
        <v>43663</v>
      </c>
      <c r="M1294" s="151">
        <v>43670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38.078000000000003</v>
      </c>
      <c r="I1297" s="162">
        <v>5.8541550079637918</v>
      </c>
      <c r="J1297" s="161">
        <v>612.36599999999999</v>
      </c>
      <c r="K1297" s="160">
        <v>0</v>
      </c>
      <c r="L1297" s="160">
        <v>0</v>
      </c>
      <c r="M1297" s="160">
        <v>0</v>
      </c>
      <c r="N1297" s="160">
        <v>0.19600000000000506</v>
      </c>
      <c r="O1297" s="160">
        <v>3.0133262817399357E-2</v>
      </c>
      <c r="P1297" s="160">
        <v>4.9000000000001265E-2</v>
      </c>
      <c r="Q1297" s="146" t="s">
        <v>237</v>
      </c>
      <c r="T1297" s="130"/>
    </row>
    <row r="1298" spans="1:20" ht="10.7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7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38.078000000000003</v>
      </c>
      <c r="I1307" s="162">
        <v>5.3946764440867971</v>
      </c>
      <c r="J1307" s="161">
        <v>667.76599999999985</v>
      </c>
      <c r="K1307" s="160">
        <v>0</v>
      </c>
      <c r="L1307" s="160">
        <v>0</v>
      </c>
      <c r="M1307" s="160">
        <v>0</v>
      </c>
      <c r="N1307" s="160">
        <v>0.19600000000000506</v>
      </c>
      <c r="O1307" s="160">
        <v>2.7768175404197685E-2</v>
      </c>
      <c r="P1307" s="166">
        <v>4.9000000000001265E-2</v>
      </c>
      <c r="Q1307" s="146" t="s">
        <v>237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7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38.078000000000003</v>
      </c>
      <c r="I1322" s="162">
        <v>3.8573906137301148</v>
      </c>
      <c r="J1322" s="161">
        <v>949.0659999999998</v>
      </c>
      <c r="K1322" s="160">
        <v>0</v>
      </c>
      <c r="L1322" s="160">
        <v>0</v>
      </c>
      <c r="M1322" s="160">
        <v>0</v>
      </c>
      <c r="N1322" s="160">
        <v>0.19600000000000506</v>
      </c>
      <c r="O1322" s="160">
        <v>1.985525921243558E-2</v>
      </c>
      <c r="P1322" s="160">
        <v>4.9000000000001265E-2</v>
      </c>
      <c r="Q1322" s="146" t="s">
        <v>237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38.078000000000003</v>
      </c>
      <c r="I1329" s="176">
        <v>3.8573906137301148</v>
      </c>
      <c r="J1329" s="185">
        <v>949.0659999999998</v>
      </c>
      <c r="K1329" s="177">
        <v>0</v>
      </c>
      <c r="L1329" s="177">
        <v>0</v>
      </c>
      <c r="M1329" s="177">
        <v>0</v>
      </c>
      <c r="N1329" s="177">
        <v>0.19600000000000506</v>
      </c>
      <c r="O1329" s="177">
        <v>1.985525921243558E-2</v>
      </c>
      <c r="P1329" s="177">
        <v>4.9000000000001265E-2</v>
      </c>
      <c r="Q1329" s="153" t="s">
        <v>237</v>
      </c>
      <c r="T1329" s="130"/>
    </row>
    <row r="1330" spans="1:20" ht="10.7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236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43656</v>
      </c>
      <c r="L1340" s="151">
        <v>43663</v>
      </c>
      <c r="M1340" s="151">
        <v>43670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1.5649999999999999</v>
      </c>
      <c r="I1343" s="162">
        <v>35.568181818181827</v>
      </c>
      <c r="J1343" s="161">
        <v>2.8349999999999986</v>
      </c>
      <c r="K1343" s="160">
        <v>0</v>
      </c>
      <c r="L1343" s="160">
        <v>0.11499999999999999</v>
      </c>
      <c r="M1343" s="160">
        <v>0</v>
      </c>
      <c r="N1343" s="160">
        <v>0</v>
      </c>
      <c r="O1343" s="160">
        <v>0</v>
      </c>
      <c r="P1343" s="160">
        <v>2.8749999999999998E-2</v>
      </c>
      <c r="Q1343" s="146" t="s">
        <v>237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8.9550000000000001</v>
      </c>
      <c r="I1344" s="162">
        <v>29.264705882352942</v>
      </c>
      <c r="J1344" s="161">
        <v>21.644999999999996</v>
      </c>
      <c r="K1344" s="160">
        <v>0</v>
      </c>
      <c r="L1344" s="160">
        <v>1.0960000000000001</v>
      </c>
      <c r="M1344" s="160">
        <v>0</v>
      </c>
      <c r="N1344" s="160">
        <v>0.74399999999999977</v>
      </c>
      <c r="O1344" s="160">
        <v>2.4313725490196072</v>
      </c>
      <c r="P1344" s="160">
        <v>0.45999999999999996</v>
      </c>
      <c r="Q1344" s="146">
        <v>45.054347826086953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27</v>
      </c>
      <c r="E1345" s="160">
        <v>0</v>
      </c>
      <c r="F1345" s="160">
        <v>-19.299999999999997</v>
      </c>
      <c r="G1345" s="161">
        <v>27</v>
      </c>
      <c r="H1345" s="160">
        <v>13.755000000000001</v>
      </c>
      <c r="I1345" s="162">
        <v>50.944444444444443</v>
      </c>
      <c r="J1345" s="161">
        <v>13.244999999999999</v>
      </c>
      <c r="K1345" s="160">
        <v>0</v>
      </c>
      <c r="L1345" s="160">
        <v>0</v>
      </c>
      <c r="M1345" s="160">
        <v>0</v>
      </c>
      <c r="N1345" s="160">
        <v>0.67800000000000082</v>
      </c>
      <c r="O1345" s="160">
        <v>2.5111111111111142</v>
      </c>
      <c r="P1345" s="160">
        <v>0.16950000000000021</v>
      </c>
      <c r="Q1345" s="146" t="s">
        <v>237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0.48320000000000002</v>
      </c>
      <c r="I1347" s="162">
        <v>80.533333333333317</v>
      </c>
      <c r="J1347" s="161">
        <v>0.11680000000000007</v>
      </c>
      <c r="K1347" s="160">
        <v>7.7899999999999997E-2</v>
      </c>
      <c r="L1347" s="160">
        <v>0</v>
      </c>
      <c r="M1347" s="160">
        <v>0.21460000000000001</v>
      </c>
      <c r="N1347" s="160">
        <v>0</v>
      </c>
      <c r="O1347" s="160">
        <v>0</v>
      </c>
      <c r="P1347" s="160">
        <v>7.3124999999999996E-2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14.500000000000004</v>
      </c>
      <c r="E1352" s="160">
        <v>0</v>
      </c>
      <c r="F1352" s="160">
        <v>2.7000000000000028</v>
      </c>
      <c r="G1352" s="161">
        <v>14.500000000000004</v>
      </c>
      <c r="H1352" s="160">
        <v>12.353999999999999</v>
      </c>
      <c r="I1352" s="162">
        <v>85.199999999999974</v>
      </c>
      <c r="J1352" s="161">
        <v>2.1460000000000043</v>
      </c>
      <c r="K1352" s="160">
        <v>0.78399999999999892</v>
      </c>
      <c r="L1352" s="160">
        <v>0.96300000000000097</v>
      </c>
      <c r="M1352" s="160">
        <v>0.57600000000000051</v>
      </c>
      <c r="N1352" s="160">
        <v>0.67899999999999849</v>
      </c>
      <c r="O1352" s="160">
        <v>4.6827586206896434</v>
      </c>
      <c r="P1352" s="160">
        <v>0.75049999999999972</v>
      </c>
      <c r="Q1352" s="146">
        <v>0.85942704863425057</v>
      </c>
      <c r="T1352" s="130"/>
    </row>
    <row r="1353" spans="1:20" ht="10.7" customHeight="1" x14ac:dyDescent="0.2">
      <c r="A1353" s="122"/>
      <c r="B1353" s="165" t="s">
        <v>90</v>
      </c>
      <c r="C1353" s="159">
        <v>198</v>
      </c>
      <c r="D1353" s="197">
        <v>79.400000000000006</v>
      </c>
      <c r="E1353" s="160">
        <v>0</v>
      </c>
      <c r="F1353" s="160">
        <v>-118.6</v>
      </c>
      <c r="G1353" s="161">
        <v>79.400000000000006</v>
      </c>
      <c r="H1353" s="160">
        <v>37.876199999999997</v>
      </c>
      <c r="I1353" s="162">
        <v>47.703022670025184</v>
      </c>
      <c r="J1353" s="161">
        <v>41.523799999999994</v>
      </c>
      <c r="K1353" s="160">
        <v>0.86189999999999889</v>
      </c>
      <c r="L1353" s="160">
        <v>2.1740000000000013</v>
      </c>
      <c r="M1353" s="160">
        <v>0.79060000000000052</v>
      </c>
      <c r="N1353" s="160">
        <v>2.1009999999999991</v>
      </c>
      <c r="O1353" s="160">
        <v>2.6460957178841298</v>
      </c>
      <c r="P1353" s="166">
        <v>1.4818750000000001</v>
      </c>
      <c r="Q1353" s="146">
        <v>26.021121889498097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7" customHeight="1" x14ac:dyDescent="0.2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0.79999999999999716</v>
      </c>
      <c r="G1356" s="161">
        <v>25.6782034346103</v>
      </c>
      <c r="H1356" s="160">
        <v>18.6632</v>
      </c>
      <c r="I1356" s="162">
        <v>72.681097209646893</v>
      </c>
      <c r="J1356" s="161">
        <v>7.0150034346102998</v>
      </c>
      <c r="K1356" s="160">
        <v>0.7616999999999976</v>
      </c>
      <c r="L1356" s="160">
        <v>0.40320000000000178</v>
      </c>
      <c r="M1356" s="160">
        <v>1.1098999999999997</v>
      </c>
      <c r="N1356" s="160">
        <v>5.4999999999999716E-2</v>
      </c>
      <c r="O1356" s="160">
        <v>0.21418943946003682</v>
      </c>
      <c r="P1356" s="160">
        <v>0.58244999999999969</v>
      </c>
      <c r="Q1356" s="146">
        <v>10.043958167414033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7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1.8764000000000001</v>
      </c>
      <c r="I1359" s="162">
        <v>49.746259666031612</v>
      </c>
      <c r="J1359" s="161">
        <v>1.8955418758256271</v>
      </c>
      <c r="K1359" s="160">
        <v>0</v>
      </c>
      <c r="L1359" s="160">
        <v>0.1080000000000001</v>
      </c>
      <c r="M1359" s="160">
        <v>0.10680000000000001</v>
      </c>
      <c r="N1359" s="160">
        <v>0</v>
      </c>
      <c r="O1359" s="160">
        <v>0</v>
      </c>
      <c r="P1359" s="160">
        <v>5.3700000000000025E-2</v>
      </c>
      <c r="Q1359" s="146">
        <v>33.298731393400857</v>
      </c>
      <c r="T1359" s="130"/>
    </row>
    <row r="1360" spans="1:20" ht="10.7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7" customHeight="1" x14ac:dyDescent="0.2">
      <c r="A1361" s="122"/>
      <c r="B1361" s="158" t="s">
        <v>97</v>
      </c>
      <c r="C1361" s="159">
        <v>32.1889035667107</v>
      </c>
      <c r="D1361" s="197">
        <v>4.2889035667107009</v>
      </c>
      <c r="E1361" s="160">
        <v>0</v>
      </c>
      <c r="F1361" s="160">
        <v>-27.9</v>
      </c>
      <c r="G1361" s="161">
        <v>4.2889035667107009</v>
      </c>
      <c r="H1361" s="160">
        <v>1.8923000000000001</v>
      </c>
      <c r="I1361" s="162">
        <v>44.120833461668767</v>
      </c>
      <c r="J1361" s="161">
        <v>2.3966035667107008</v>
      </c>
      <c r="K1361" s="160">
        <v>0.57599999999999996</v>
      </c>
      <c r="L1361" s="160">
        <v>0</v>
      </c>
      <c r="M1361" s="160">
        <v>0.48230000000000017</v>
      </c>
      <c r="N1361" s="160">
        <v>0</v>
      </c>
      <c r="O1361" s="160">
        <v>0</v>
      </c>
      <c r="P1361" s="160">
        <v>0.264575</v>
      </c>
      <c r="Q1361" s="146">
        <v>7.0583145297579168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7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0.72409999999999997</v>
      </c>
      <c r="I1364" s="162">
        <v>5.2320762461103794</v>
      </c>
      <c r="J1364" s="161">
        <v>13.115530118890355</v>
      </c>
      <c r="K1364" s="160">
        <v>0</v>
      </c>
      <c r="L1364" s="160">
        <v>0</v>
      </c>
      <c r="M1364" s="160">
        <v>0</v>
      </c>
      <c r="N1364" s="160">
        <v>0.72409999999999997</v>
      </c>
      <c r="O1364" s="160">
        <v>5.2320762461103794</v>
      </c>
      <c r="P1364" s="160">
        <v>0.18102499999999999</v>
      </c>
      <c r="Q1364" s="146" t="s">
        <v>237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176</v>
      </c>
      <c r="E1368" s="160">
        <v>0</v>
      </c>
      <c r="F1368" s="160">
        <v>-129</v>
      </c>
      <c r="G1368" s="161">
        <v>176</v>
      </c>
      <c r="H1368" s="160">
        <v>64.82119999999999</v>
      </c>
      <c r="I1368" s="162">
        <v>36.830227272727264</v>
      </c>
      <c r="J1368" s="161">
        <v>111.17880000000001</v>
      </c>
      <c r="K1368" s="160">
        <v>2.1996000000000109</v>
      </c>
      <c r="L1368" s="160">
        <v>2.6852000000000018</v>
      </c>
      <c r="M1368" s="160">
        <v>2.4895999999999887</v>
      </c>
      <c r="N1368" s="160">
        <v>2.880100000000013</v>
      </c>
      <c r="O1368" s="160">
        <v>1.6364204545454619</v>
      </c>
      <c r="P1368" s="160">
        <v>2.5636250000000036</v>
      </c>
      <c r="Q1368" s="146">
        <v>41.367809254473592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176</v>
      </c>
      <c r="E1375" s="174">
        <v>0</v>
      </c>
      <c r="F1375" s="177">
        <v>-129</v>
      </c>
      <c r="G1375" s="185">
        <v>176</v>
      </c>
      <c r="H1375" s="177">
        <v>64.82119999999999</v>
      </c>
      <c r="I1375" s="176">
        <v>36.830227272727271</v>
      </c>
      <c r="J1375" s="185">
        <v>111.17880000000001</v>
      </c>
      <c r="K1375" s="177">
        <v>2.1996000000000109</v>
      </c>
      <c r="L1375" s="177">
        <v>2.6852000000000018</v>
      </c>
      <c r="M1375" s="177">
        <v>2.4895999999999887</v>
      </c>
      <c r="N1375" s="177">
        <v>2.880100000000013</v>
      </c>
      <c r="O1375" s="177">
        <v>1.6364204545454619</v>
      </c>
      <c r="P1375" s="186">
        <v>2.5636250000000036</v>
      </c>
      <c r="Q1375" s="153">
        <v>41.367809254473592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43656</v>
      </c>
      <c r="L1380" s="151">
        <v>43663</v>
      </c>
      <c r="M1380" s="151">
        <v>43670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-2</v>
      </c>
      <c r="F1383" s="160">
        <v>-4.9000000000000004</v>
      </c>
      <c r="G1383" s="161">
        <v>9.6999999999999993</v>
      </c>
      <c r="H1383" s="160">
        <v>1.9179999999999999</v>
      </c>
      <c r="I1383" s="162">
        <v>19.773195876288661</v>
      </c>
      <c r="J1383" s="161">
        <v>7.7819999999999991</v>
      </c>
      <c r="K1383" s="160">
        <v>0</v>
      </c>
      <c r="L1383" s="160">
        <v>0.91199999999999992</v>
      </c>
      <c r="M1383" s="160">
        <v>0</v>
      </c>
      <c r="N1383" s="160">
        <v>0</v>
      </c>
      <c r="O1383" s="160">
        <v>0</v>
      </c>
      <c r="P1383" s="160">
        <v>0.22799999999999998</v>
      </c>
      <c r="Q1383" s="146">
        <v>32.131578947368418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5.8410000000000002</v>
      </c>
      <c r="I1384" s="162">
        <v>33.568965517241381</v>
      </c>
      <c r="J1384" s="161">
        <v>11.558999999999997</v>
      </c>
      <c r="K1384" s="160">
        <v>0</v>
      </c>
      <c r="L1384" s="160">
        <v>0.95400000000000018</v>
      </c>
      <c r="M1384" s="160">
        <v>0</v>
      </c>
      <c r="N1384" s="160">
        <v>1.1040000000000001</v>
      </c>
      <c r="O1384" s="160">
        <v>6.3448275862068968</v>
      </c>
      <c r="P1384" s="160">
        <v>0.51450000000000007</v>
      </c>
      <c r="Q1384" s="146">
        <v>20.466472303206988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17.399999999999999</v>
      </c>
      <c r="E1385" s="160">
        <v>0</v>
      </c>
      <c r="F1385" s="160">
        <v>9.9999999999997868E-2</v>
      </c>
      <c r="G1385" s="161">
        <v>17.399999999999999</v>
      </c>
      <c r="H1385" s="160">
        <v>8.0150000000000006</v>
      </c>
      <c r="I1385" s="162">
        <v>46.0632183908046</v>
      </c>
      <c r="J1385" s="161">
        <v>9.384999999999998</v>
      </c>
      <c r="K1385" s="160">
        <v>0</v>
      </c>
      <c r="L1385" s="160">
        <v>0</v>
      </c>
      <c r="M1385" s="160">
        <v>0</v>
      </c>
      <c r="N1385" s="160">
        <v>0.50000000000000089</v>
      </c>
      <c r="O1385" s="160">
        <v>2.8735632183908102</v>
      </c>
      <c r="P1385" s="160">
        <v>0.12500000000000022</v>
      </c>
      <c r="Q1385" s="146" t="s">
        <v>237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2</v>
      </c>
      <c r="F1392" s="160">
        <v>9.6000000000000014</v>
      </c>
      <c r="G1392" s="161">
        <v>16.3</v>
      </c>
      <c r="H1392" s="160">
        <v>13.435</v>
      </c>
      <c r="I1392" s="162">
        <v>82.423312883435585</v>
      </c>
      <c r="J1392" s="161">
        <v>2.8650000000000002</v>
      </c>
      <c r="K1392" s="160">
        <v>0.13199999999999967</v>
      </c>
      <c r="L1392" s="160">
        <v>0.78700000000000081</v>
      </c>
      <c r="M1392" s="160">
        <v>1.0139999999999993</v>
      </c>
      <c r="N1392" s="160">
        <v>0.15200000000000102</v>
      </c>
      <c r="O1392" s="160">
        <v>0.93251533742331905</v>
      </c>
      <c r="P1392" s="160">
        <v>0.52125000000000021</v>
      </c>
      <c r="Q1392" s="146">
        <v>3.4964028776978395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62.7</v>
      </c>
      <c r="E1393" s="160">
        <v>0</v>
      </c>
      <c r="F1393" s="160">
        <v>-13.899999999999999</v>
      </c>
      <c r="G1393" s="161">
        <v>62.7</v>
      </c>
      <c r="H1393" s="160">
        <v>30.221000000000004</v>
      </c>
      <c r="I1393" s="162">
        <v>48.19936204146731</v>
      </c>
      <c r="J1393" s="161">
        <v>32.478999999999999</v>
      </c>
      <c r="K1393" s="160">
        <v>0.13199999999999967</v>
      </c>
      <c r="L1393" s="160">
        <v>2.6530000000000009</v>
      </c>
      <c r="M1393" s="160">
        <v>1.0139999999999993</v>
      </c>
      <c r="N1393" s="160">
        <v>1.756000000000002</v>
      </c>
      <c r="O1393" s="160">
        <v>2.8006379585326981</v>
      </c>
      <c r="P1393" s="166">
        <v>1.3887500000000004</v>
      </c>
      <c r="Q1393" s="146">
        <v>21.387218721872181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7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34.327500000000001</v>
      </c>
      <c r="I1396" s="162">
        <v>79.434589198446162</v>
      </c>
      <c r="J1396" s="161">
        <v>8.8873014440433309</v>
      </c>
      <c r="K1396" s="160">
        <v>1.8221999999999987</v>
      </c>
      <c r="L1396" s="160">
        <v>0.65700000000000358</v>
      </c>
      <c r="M1396" s="160">
        <v>1.7301999999999964</v>
      </c>
      <c r="N1396" s="160">
        <v>0.15899999999999892</v>
      </c>
      <c r="O1396" s="160">
        <v>0.36792949333778618</v>
      </c>
      <c r="P1396" s="160">
        <v>1.0920999999999994</v>
      </c>
      <c r="Q1396" s="146">
        <v>6.1378092153130073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5.4500999999999999</v>
      </c>
      <c r="I1399" s="162">
        <v>79.358045588051695</v>
      </c>
      <c r="J1399" s="161">
        <v>1.417634657039712</v>
      </c>
      <c r="K1399" s="160">
        <v>0</v>
      </c>
      <c r="L1399" s="160">
        <v>0.17039999999999988</v>
      </c>
      <c r="M1399" s="160">
        <v>0.59970000000000034</v>
      </c>
      <c r="N1399" s="160">
        <v>0</v>
      </c>
      <c r="O1399" s="160">
        <v>0</v>
      </c>
      <c r="P1399" s="160">
        <v>0.19252500000000006</v>
      </c>
      <c r="Q1399" s="146">
        <v>5.3633795976611429</v>
      </c>
      <c r="T1399" s="130"/>
    </row>
    <row r="1400" spans="1:20" ht="10.7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7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4.88</v>
      </c>
      <c r="I1401" s="162">
        <v>86.74024640657079</v>
      </c>
      <c r="J1401" s="161">
        <v>0.74599277978339718</v>
      </c>
      <c r="K1401" s="160">
        <v>0.8407</v>
      </c>
      <c r="L1401" s="160">
        <v>0</v>
      </c>
      <c r="M1401" s="160">
        <v>0.53969999999999985</v>
      </c>
      <c r="N1401" s="160">
        <v>0</v>
      </c>
      <c r="O1401" s="160">
        <v>0</v>
      </c>
      <c r="P1401" s="160">
        <v>0.34509999999999996</v>
      </c>
      <c r="Q1401" s="146">
        <v>0.16167134101245217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106.00000000000001</v>
      </c>
      <c r="D1408" s="197">
        <v>127.50000000000003</v>
      </c>
      <c r="E1408" s="160">
        <v>0</v>
      </c>
      <c r="F1408" s="160">
        <v>21.500000000000014</v>
      </c>
      <c r="G1408" s="161">
        <v>127.50000000000003</v>
      </c>
      <c r="H1408" s="160">
        <v>74.932600000000008</v>
      </c>
      <c r="I1408" s="162">
        <v>58.770666666666664</v>
      </c>
      <c r="J1408" s="161">
        <v>52.567400000000021</v>
      </c>
      <c r="K1408" s="160">
        <v>2.7948999999999984</v>
      </c>
      <c r="L1408" s="160">
        <v>3.480400000000003</v>
      </c>
      <c r="M1408" s="160">
        <v>3.8836000000000013</v>
      </c>
      <c r="N1408" s="160">
        <v>1.9150000000000063</v>
      </c>
      <c r="O1408" s="160">
        <v>1.5019607843137299</v>
      </c>
      <c r="P1408" s="160">
        <v>3.0184750000000022</v>
      </c>
      <c r="Q1408" s="146">
        <v>15.41521794946123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106.00000000000001</v>
      </c>
      <c r="D1415" s="192">
        <v>127.50000000000003</v>
      </c>
      <c r="E1415" s="174">
        <v>0</v>
      </c>
      <c r="F1415" s="177">
        <v>21.500000000000014</v>
      </c>
      <c r="G1415" s="185">
        <v>127.50000000000003</v>
      </c>
      <c r="H1415" s="177">
        <v>74.932600000000008</v>
      </c>
      <c r="I1415" s="176">
        <v>58.770666666666656</v>
      </c>
      <c r="J1415" s="185">
        <v>52.567400000000021</v>
      </c>
      <c r="K1415" s="177">
        <v>2.7948999999999984</v>
      </c>
      <c r="L1415" s="177">
        <v>3.480400000000003</v>
      </c>
      <c r="M1415" s="177">
        <v>3.8836000000000013</v>
      </c>
      <c r="N1415" s="177">
        <v>1.9150000000000063</v>
      </c>
      <c r="O1415" s="177">
        <v>1.5019607843137299</v>
      </c>
      <c r="P1415" s="177">
        <v>3.0184750000000022</v>
      </c>
      <c r="Q1415" s="153">
        <v>15.41521794946123</v>
      </c>
      <c r="T1415" s="130"/>
    </row>
    <row r="1416" spans="1:20" ht="10.7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236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43656</v>
      </c>
      <c r="L1426" s="151">
        <v>43663</v>
      </c>
      <c r="M1426" s="151">
        <v>43670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43656</v>
      </c>
      <c r="L1466" s="151">
        <v>43663</v>
      </c>
      <c r="M1466" s="151">
        <v>43670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0.91900000000000004</v>
      </c>
      <c r="I1478" s="162">
        <v>24.837837837837839</v>
      </c>
      <c r="J1478" s="161">
        <v>2.7810000000000001</v>
      </c>
      <c r="K1478" s="160">
        <v>4.8000000000000043E-2</v>
      </c>
      <c r="L1478" s="160">
        <v>0.10799999999999998</v>
      </c>
      <c r="M1478" s="160">
        <v>0.10199999999999998</v>
      </c>
      <c r="N1478" s="160">
        <v>6.0000000000000053E-2</v>
      </c>
      <c r="O1478" s="160">
        <v>1.621621621621623</v>
      </c>
      <c r="P1478" s="160">
        <v>7.9500000000000015E-2</v>
      </c>
      <c r="Q1478" s="146">
        <v>32.981132075471692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1.145</v>
      </c>
      <c r="I1479" s="162">
        <v>18.770491803278691</v>
      </c>
      <c r="J1479" s="161">
        <v>4.9550000000000001</v>
      </c>
      <c r="K1479" s="160">
        <v>4.8000000000000043E-2</v>
      </c>
      <c r="L1479" s="160">
        <v>0.10799999999999998</v>
      </c>
      <c r="M1479" s="160">
        <v>0.10199999999999998</v>
      </c>
      <c r="N1479" s="160">
        <v>6.0000000000000053E-2</v>
      </c>
      <c r="O1479" s="160">
        <v>0.98360655737705016</v>
      </c>
      <c r="P1479" s="166">
        <v>7.9500000000000015E-2</v>
      </c>
      <c r="Q1479" s="146" t="s">
        <v>237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1.145</v>
      </c>
      <c r="I1494" s="162">
        <v>16.357142857142858</v>
      </c>
      <c r="J1494" s="161">
        <v>5.8550000000000004</v>
      </c>
      <c r="K1494" s="160">
        <v>4.8000000000000043E-2</v>
      </c>
      <c r="L1494" s="160">
        <v>0.10799999999999998</v>
      </c>
      <c r="M1494" s="160">
        <v>0.10199999999999998</v>
      </c>
      <c r="N1494" s="160">
        <v>6.0000000000000053E-2</v>
      </c>
      <c r="O1494" s="160">
        <v>0.85714285714285787</v>
      </c>
      <c r="P1494" s="160">
        <v>7.9500000000000015E-2</v>
      </c>
      <c r="Q1494" s="146" t="s">
        <v>237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1.145</v>
      </c>
      <c r="I1501" s="176">
        <v>16.357142857142858</v>
      </c>
      <c r="J1501" s="185">
        <v>5.8550000000000004</v>
      </c>
      <c r="K1501" s="177">
        <v>4.8000000000000043E-2</v>
      </c>
      <c r="L1501" s="177">
        <v>0.10799999999999998</v>
      </c>
      <c r="M1501" s="177">
        <v>0.10199999999999998</v>
      </c>
      <c r="N1501" s="177">
        <v>6.0000000000000053E-2</v>
      </c>
      <c r="O1501" s="177">
        <v>0.85714285714285787</v>
      </c>
      <c r="P1501" s="177">
        <v>7.9500000000000015E-2</v>
      </c>
      <c r="Q1501" s="153" t="s">
        <v>237</v>
      </c>
      <c r="T1501" s="130"/>
    </row>
    <row r="1502" spans="1:20" ht="10.7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43656</v>
      </c>
      <c r="K6" s="151">
        <v>43663</v>
      </c>
      <c r="L6" s="151">
        <v>43670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7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3.6303000000000001</v>
      </c>
      <c r="H9" s="162">
        <v>31.233479130098949</v>
      </c>
      <c r="I9" s="161">
        <v>7.9928047616516338</v>
      </c>
      <c r="J9" s="160">
        <v>6.8300000000000249E-2</v>
      </c>
      <c r="K9" s="160">
        <v>0.17490000000000006</v>
      </c>
      <c r="L9" s="160">
        <v>6.590000000000007E-2</v>
      </c>
      <c r="M9" s="160">
        <v>8.5599999999999898E-2</v>
      </c>
      <c r="N9" s="160">
        <v>0.73646415269715082</v>
      </c>
      <c r="O9" s="160">
        <v>9.8675000000000068E-2</v>
      </c>
      <c r="P9" s="146" t="s">
        <v>237</v>
      </c>
    </row>
    <row r="10" spans="1:16" s="130" customFormat="1" ht="10.7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7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0.09</v>
      </c>
      <c r="H11" s="162">
        <v>3.599609559608548</v>
      </c>
      <c r="I11" s="161">
        <v>2.4102711685704983</v>
      </c>
      <c r="J11" s="160">
        <v>0</v>
      </c>
      <c r="K11" s="160">
        <v>0</v>
      </c>
      <c r="L11" s="160">
        <v>0.04</v>
      </c>
      <c r="M11" s="160">
        <v>4.9999999999999996E-2</v>
      </c>
      <c r="N11" s="160">
        <v>1.9997830886714152</v>
      </c>
      <c r="O11" s="160">
        <v>2.2499999999999999E-2</v>
      </c>
      <c r="P11" s="146" t="s">
        <v>237</v>
      </c>
    </row>
    <row r="12" spans="1:16" s="130" customFormat="1" ht="10.7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3.7202999999999999</v>
      </c>
      <c r="H14" s="170">
        <v>34.833088689707495</v>
      </c>
      <c r="I14" s="203">
        <v>10.503075930222131</v>
      </c>
      <c r="J14" s="170">
        <v>6.8300000000000249E-2</v>
      </c>
      <c r="K14" s="170">
        <v>0.17490000000000006</v>
      </c>
      <c r="L14" s="170">
        <v>0.10590000000000008</v>
      </c>
      <c r="M14" s="170">
        <v>0.13559999999999989</v>
      </c>
      <c r="N14" s="160">
        <v>0.95336016333417806</v>
      </c>
      <c r="O14" s="170">
        <v>0.12117500000000006</v>
      </c>
      <c r="P14" s="146" t="s">
        <v>237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-228</v>
      </c>
      <c r="F16" s="161">
        <v>170.9123532647335</v>
      </c>
      <c r="G16" s="160">
        <v>18.099599999999999</v>
      </c>
      <c r="H16" s="162">
        <v>10.589989344985934</v>
      </c>
      <c r="I16" s="161">
        <v>152.81275326473349</v>
      </c>
      <c r="J16" s="160">
        <v>0.33099999999999952</v>
      </c>
      <c r="K16" s="160">
        <v>0.25839999999999819</v>
      </c>
      <c r="L16" s="160">
        <v>0.26700000000000301</v>
      </c>
      <c r="M16" s="160">
        <v>0.35329999999999728</v>
      </c>
      <c r="N16" s="160">
        <v>0.20671413929498456</v>
      </c>
      <c r="O16" s="160">
        <v>0.3024249999999995</v>
      </c>
      <c r="P16" s="146" t="s">
        <v>237</v>
      </c>
    </row>
    <row r="17" spans="1:19" ht="10.7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7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108.315</v>
      </c>
      <c r="H18" s="162">
        <v>70.809463369795893</v>
      </c>
      <c r="I18" s="161">
        <v>44.651842065071037</v>
      </c>
      <c r="J18" s="160">
        <v>4.7259999999999991</v>
      </c>
      <c r="K18" s="160">
        <v>2.1000000000000085</v>
      </c>
      <c r="L18" s="160">
        <v>5.7409999999999997</v>
      </c>
      <c r="M18" s="160">
        <v>6.9899999999999949</v>
      </c>
      <c r="N18" s="160">
        <v>4.5696177718217506</v>
      </c>
      <c r="O18" s="160">
        <v>4.8892500000000005</v>
      </c>
      <c r="P18" s="146">
        <v>7.1326567602538287</v>
      </c>
    </row>
    <row r="19" spans="1:19" ht="10.7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-176.10000000000002</v>
      </c>
      <c r="F21" s="161">
        <v>326.01434202076399</v>
      </c>
      <c r="G21" s="170">
        <v>126.41459999999999</v>
      </c>
      <c r="H21" s="162">
        <v>38.775778763729541</v>
      </c>
      <c r="I21" s="161">
        <v>199.59974202076398</v>
      </c>
      <c r="J21" s="160">
        <v>5.0569999999999986</v>
      </c>
      <c r="K21" s="160">
        <v>2.3584000000000067</v>
      </c>
      <c r="L21" s="160">
        <v>6.0080000000000027</v>
      </c>
      <c r="M21" s="160">
        <v>7.3432999999999922</v>
      </c>
      <c r="N21" s="160">
        <v>2.2524469182807589</v>
      </c>
      <c r="O21" s="160">
        <v>5.191675</v>
      </c>
      <c r="P21" s="146">
        <v>36.446116527086922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-178.2</v>
      </c>
      <c r="F23" s="185">
        <v>340.23771795098611</v>
      </c>
      <c r="G23" s="177">
        <v>130.13489999999999</v>
      </c>
      <c r="H23" s="176">
        <v>38.248228557289735</v>
      </c>
      <c r="I23" s="204">
        <v>210.10281795098612</v>
      </c>
      <c r="J23" s="174">
        <v>5.1252999999999993</v>
      </c>
      <c r="K23" s="174">
        <v>2.5333000000000068</v>
      </c>
      <c r="L23" s="174">
        <v>6.1139000000000028</v>
      </c>
      <c r="M23" s="177">
        <v>7.4788999999999923</v>
      </c>
      <c r="N23" s="177">
        <v>2.1981395963505101</v>
      </c>
      <c r="O23" s="177">
        <v>5.3128500000000001</v>
      </c>
      <c r="P23" s="153">
        <v>37.546160337857479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43656</v>
      </c>
      <c r="K28" s="151">
        <v>43663</v>
      </c>
      <c r="L28" s="151">
        <v>43670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9" ht="10.7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0.68210000000000004</v>
      </c>
      <c r="H31" s="162">
        <v>126.17421793349457</v>
      </c>
      <c r="I31" s="161">
        <v>-0.14149827393300785</v>
      </c>
      <c r="J31" s="160">
        <v>0</v>
      </c>
      <c r="K31" s="160">
        <v>0</v>
      </c>
      <c r="L31" s="160">
        <v>0</v>
      </c>
      <c r="M31" s="160">
        <v>7.9000000000000181E-3</v>
      </c>
      <c r="N31" s="160">
        <v>1.4613345868268719</v>
      </c>
      <c r="O31" s="160">
        <v>1.9750000000000045E-3</v>
      </c>
      <c r="P31" s="146">
        <v>0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0.29699999999999999</v>
      </c>
      <c r="H33" s="162">
        <v>38.176703641848597</v>
      </c>
      <c r="I33" s="161">
        <v>0.48096135252084488</v>
      </c>
      <c r="J33" s="160">
        <v>0</v>
      </c>
      <c r="K33" s="160">
        <v>0</v>
      </c>
      <c r="L33" s="160">
        <v>5.0000000000000017E-2</v>
      </c>
      <c r="M33" s="160">
        <v>9.9999999999999978E-2</v>
      </c>
      <c r="N33" s="160">
        <v>12.854108970319391</v>
      </c>
      <c r="O33" s="160">
        <v>3.7499999999999999E-2</v>
      </c>
      <c r="P33" s="146">
        <v>10.825636067222531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0.97910000000000008</v>
      </c>
      <c r="H36" s="162">
        <v>74.255074777962292</v>
      </c>
      <c r="I36" s="203">
        <v>0.33946307858783703</v>
      </c>
      <c r="J36" s="160">
        <v>0</v>
      </c>
      <c r="K36" s="160">
        <v>0</v>
      </c>
      <c r="L36" s="160">
        <v>5.0000000000000017E-2</v>
      </c>
      <c r="M36" s="160">
        <v>0.1079</v>
      </c>
      <c r="N36" s="160">
        <v>8.1831504121561949</v>
      </c>
      <c r="O36" s="160">
        <v>3.9475000000000003E-2</v>
      </c>
      <c r="P36" s="146">
        <v>6.5994446760693357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1.7074</v>
      </c>
      <c r="H38" s="162">
        <v>3.8616000919659377</v>
      </c>
      <c r="I38" s="161">
        <v>42.50743217675096</v>
      </c>
      <c r="J38" s="160">
        <v>3.4000000000000696E-3</v>
      </c>
      <c r="K38" s="160">
        <v>2.1099999999999897E-2</v>
      </c>
      <c r="L38" s="160">
        <v>7.8000000000000291E-3</v>
      </c>
      <c r="M38" s="160">
        <v>5.6000000000000494E-3</v>
      </c>
      <c r="N38" s="160">
        <v>1.2665433123468104E-2</v>
      </c>
      <c r="O38" s="160">
        <v>9.4750000000000112E-3</v>
      </c>
      <c r="P38" s="146" t="s">
        <v>237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4.5780000000000003</v>
      </c>
      <c r="H40" s="162">
        <v>17.18390940027157</v>
      </c>
      <c r="I40" s="161">
        <v>22.063201913737107</v>
      </c>
      <c r="J40" s="160">
        <v>0.53799999999999981</v>
      </c>
      <c r="K40" s="160">
        <v>1.1259999999999999</v>
      </c>
      <c r="L40" s="160">
        <v>0.51500000000000057</v>
      </c>
      <c r="M40" s="160">
        <v>4.8000000000000043E-2</v>
      </c>
      <c r="N40" s="160">
        <v>0.18017205137899434</v>
      </c>
      <c r="O40" s="160">
        <v>0.55675000000000008</v>
      </c>
      <c r="P40" s="146">
        <v>37.62856203634864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6.2854000000000001</v>
      </c>
      <c r="H43" s="162">
        <v>8.8706630009423169</v>
      </c>
      <c r="I43" s="161">
        <v>64.57063409048807</v>
      </c>
      <c r="J43" s="160">
        <v>0.54139999999999988</v>
      </c>
      <c r="K43" s="160">
        <v>1.1470999999999998</v>
      </c>
      <c r="L43" s="160">
        <v>0.5228000000000006</v>
      </c>
      <c r="M43" s="160">
        <v>5.3600000000000092E-2</v>
      </c>
      <c r="N43" s="160">
        <v>7.5646344998012705E-2</v>
      </c>
      <c r="O43" s="160">
        <v>0.5662250000000002</v>
      </c>
      <c r="P43" s="146" t="s">
        <v>237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7.2645</v>
      </c>
      <c r="H45" s="176">
        <v>10.065175678060541</v>
      </c>
      <c r="I45" s="204">
        <v>64.910097169075911</v>
      </c>
      <c r="J45" s="177">
        <v>0.54139999999999988</v>
      </c>
      <c r="K45" s="177">
        <v>1.1470999999999998</v>
      </c>
      <c r="L45" s="177">
        <v>0.57280000000000064</v>
      </c>
      <c r="M45" s="177">
        <v>0.16150000000000009</v>
      </c>
      <c r="N45" s="177">
        <v>0.22376293922593132</v>
      </c>
      <c r="O45" s="177">
        <v>0.60570000000000013</v>
      </c>
      <c r="P45" s="153" t="s">
        <v>237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43656</v>
      </c>
      <c r="K50" s="151">
        <v>43663</v>
      </c>
      <c r="L50" s="151">
        <v>43670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7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10.345000000000001</v>
      </c>
      <c r="H53" s="162">
        <v>47.745560601261673</v>
      </c>
      <c r="I53" s="161">
        <v>11.321935877859678</v>
      </c>
      <c r="J53" s="160">
        <v>0.15000000000000036</v>
      </c>
      <c r="K53" s="160">
        <v>5.1600000000000534E-2</v>
      </c>
      <c r="L53" s="160">
        <v>0</v>
      </c>
      <c r="M53" s="160">
        <v>1.1660000000000004</v>
      </c>
      <c r="N53" s="160">
        <v>5.3814715960436077</v>
      </c>
      <c r="O53" s="160">
        <v>0.34190000000000031</v>
      </c>
      <c r="P53" s="146">
        <v>31.114758344134742</v>
      </c>
    </row>
    <row r="54" spans="1:16" s="130" customFormat="1" ht="10.7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1.4E-2</v>
      </c>
      <c r="N55" s="160">
        <v>0.46665757890529946</v>
      </c>
      <c r="O55" s="160">
        <v>3.5000000000000001E-3</v>
      </c>
      <c r="P55" s="146" t="s">
        <v>237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10.359</v>
      </c>
      <c r="H58" s="162">
        <v>43.403035462496049</v>
      </c>
      <c r="I58" s="203">
        <v>13.507994300320458</v>
      </c>
      <c r="J58" s="160">
        <v>0.15000000000000036</v>
      </c>
      <c r="K58" s="160">
        <v>5.1600000000000534E-2</v>
      </c>
      <c r="L58" s="160">
        <v>0</v>
      </c>
      <c r="M58" s="160">
        <v>1.1800000000000004</v>
      </c>
      <c r="N58" s="160">
        <v>4.9440662077174773</v>
      </c>
      <c r="O58" s="160">
        <v>0.34540000000000032</v>
      </c>
      <c r="P58" s="146">
        <v>37.108263753099152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20.091100000000001</v>
      </c>
      <c r="H60" s="162">
        <v>10.633338864689893</v>
      </c>
      <c r="I60" s="161">
        <v>168.85331581953599</v>
      </c>
      <c r="J60" s="160">
        <v>1.0352999999999994</v>
      </c>
      <c r="K60" s="160">
        <v>0.1460000000000008</v>
      </c>
      <c r="L60" s="160">
        <v>2.1587999999999994</v>
      </c>
      <c r="M60" s="160">
        <v>1.6075000000000017</v>
      </c>
      <c r="N60" s="160">
        <v>0.8507793114856339</v>
      </c>
      <c r="O60" s="160">
        <v>1.2369000000000003</v>
      </c>
      <c r="P60" s="146" t="s">
        <v>237</v>
      </c>
    </row>
    <row r="61" spans="1:16" s="130" customFormat="1" ht="10.7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7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1.389</v>
      </c>
      <c r="H62" s="162">
        <v>23.44569434157016</v>
      </c>
      <c r="I62" s="161">
        <v>4.5353287051526863</v>
      </c>
      <c r="J62" s="160">
        <v>0</v>
      </c>
      <c r="K62" s="160">
        <v>9.1000000000000081E-2</v>
      </c>
      <c r="L62" s="160">
        <v>0.33999999999999986</v>
      </c>
      <c r="M62" s="160">
        <v>1.3000000000000123E-2</v>
      </c>
      <c r="N62" s="160">
        <v>0.2194341443055543</v>
      </c>
      <c r="O62" s="160">
        <v>0.11100000000000002</v>
      </c>
      <c r="P62" s="146">
        <v>38.858817163537708</v>
      </c>
    </row>
    <row r="63" spans="1:16" s="130" customFormat="1" ht="10.7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21.4801</v>
      </c>
      <c r="H65" s="162">
        <v>11.02266422428862</v>
      </c>
      <c r="I65" s="161">
        <v>173.39202495022985</v>
      </c>
      <c r="J65" s="160">
        <v>1.0352999999999994</v>
      </c>
      <c r="K65" s="160">
        <v>0.23700000000000088</v>
      </c>
      <c r="L65" s="160">
        <v>2.4987999999999992</v>
      </c>
      <c r="M65" s="160">
        <v>1.6205000000000018</v>
      </c>
      <c r="N65" s="160">
        <v>0.83157095988658003</v>
      </c>
      <c r="O65" s="160">
        <v>1.3479000000000003</v>
      </c>
      <c r="P65" s="146" t="s">
        <v>237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31.839100000000002</v>
      </c>
      <c r="H67" s="176">
        <v>14.555741153703078</v>
      </c>
      <c r="I67" s="204">
        <v>186.90001925055032</v>
      </c>
      <c r="J67" s="177">
        <v>1.1852999999999998</v>
      </c>
      <c r="K67" s="177">
        <v>0.28860000000000141</v>
      </c>
      <c r="L67" s="177">
        <v>2.4987999999999992</v>
      </c>
      <c r="M67" s="177">
        <v>2.8005000000000022</v>
      </c>
      <c r="N67" s="177">
        <v>1.2802922538936559</v>
      </c>
      <c r="O67" s="177">
        <v>1.6933000000000007</v>
      </c>
      <c r="P67" s="153" t="s">
        <v>237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43656</v>
      </c>
      <c r="K72" s="151">
        <v>43663</v>
      </c>
      <c r="L72" s="151">
        <v>43670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7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9.5000000000000001E-2</v>
      </c>
      <c r="H77" s="162">
        <v>1.2025310656652588</v>
      </c>
      <c r="I77" s="161">
        <v>7.8050038096682792</v>
      </c>
      <c r="J77" s="160">
        <v>0</v>
      </c>
      <c r="K77" s="160">
        <v>0</v>
      </c>
      <c r="L77" s="160">
        <v>2.5000000000000001E-2</v>
      </c>
      <c r="M77" s="160">
        <v>0.04</v>
      </c>
      <c r="N77" s="160">
        <v>0.50632886975379321</v>
      </c>
      <c r="O77" s="160">
        <v>1.6250000000000001E-2</v>
      </c>
      <c r="P77" s="146" t="s">
        <v>237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9.8500000000000004E-2</v>
      </c>
      <c r="H80" s="162">
        <v>1.2222204816922719</v>
      </c>
      <c r="I80" s="203">
        <v>7.9606023858165162</v>
      </c>
      <c r="J80" s="160">
        <v>0</v>
      </c>
      <c r="K80" s="160">
        <v>0</v>
      </c>
      <c r="L80" s="160">
        <v>2.5000000000000001E-2</v>
      </c>
      <c r="M80" s="160">
        <v>0.04</v>
      </c>
      <c r="N80" s="160">
        <v>0.4963331905349328</v>
      </c>
      <c r="O80" s="160">
        <v>1.6250000000000001E-2</v>
      </c>
      <c r="P80" s="146" t="s">
        <v>237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-6.1</v>
      </c>
      <c r="F82" s="161">
        <v>2.6592938825347332</v>
      </c>
      <c r="G82" s="160">
        <v>6.3100000000000003E-2</v>
      </c>
      <c r="H82" s="162">
        <v>2.3728103318861318</v>
      </c>
      <c r="I82" s="161">
        <v>2.5961938825347333</v>
      </c>
      <c r="J82" s="160">
        <v>0</v>
      </c>
      <c r="K82" s="160">
        <v>0</v>
      </c>
      <c r="L82" s="160">
        <v>0</v>
      </c>
      <c r="M82" s="160">
        <v>5.9000000000000025E-3</v>
      </c>
      <c r="N82" s="160">
        <v>0.22186340662643714</v>
      </c>
      <c r="O82" s="160">
        <v>1.4750000000000006E-3</v>
      </c>
      <c r="P82" s="146" t="s">
        <v>237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20.599</v>
      </c>
      <c r="H84" s="162">
        <v>102.96138284409676</v>
      </c>
      <c r="I84" s="161">
        <v>-0.5924699486400371</v>
      </c>
      <c r="J84" s="160">
        <v>0.71700000000000053</v>
      </c>
      <c r="K84" s="160">
        <v>0.6169999999999991</v>
      </c>
      <c r="L84" s="160">
        <v>0.75300000000000011</v>
      </c>
      <c r="M84" s="160">
        <v>3.3580000000000005</v>
      </c>
      <c r="N84" s="160">
        <v>16.784519811179035</v>
      </c>
      <c r="O84" s="160">
        <v>1.3612500000000001</v>
      </c>
      <c r="P84" s="146">
        <v>0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20.662099999999999</v>
      </c>
      <c r="H87" s="162">
        <v>91.159712791652339</v>
      </c>
      <c r="I87" s="161">
        <v>2.0037239338946975</v>
      </c>
      <c r="J87" s="160">
        <v>0.71700000000000053</v>
      </c>
      <c r="K87" s="160">
        <v>0.6169999999999991</v>
      </c>
      <c r="L87" s="160">
        <v>0.75300000000000011</v>
      </c>
      <c r="M87" s="160">
        <v>3.3639000000000006</v>
      </c>
      <c r="N87" s="160">
        <v>14.841287084073706</v>
      </c>
      <c r="O87" s="160">
        <v>1.3627250000000002</v>
      </c>
      <c r="P87" s="146">
        <v>0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20.7606</v>
      </c>
      <c r="H89" s="176">
        <v>67.569242588162965</v>
      </c>
      <c r="I89" s="204">
        <v>9.964326319711212</v>
      </c>
      <c r="J89" s="177">
        <v>0.71700000000000053</v>
      </c>
      <c r="K89" s="177">
        <v>0.6169999999999991</v>
      </c>
      <c r="L89" s="177">
        <v>0.77800000000000014</v>
      </c>
      <c r="M89" s="177">
        <v>3.4039000000000006</v>
      </c>
      <c r="N89" s="177">
        <v>11.078627055376431</v>
      </c>
      <c r="O89" s="177">
        <v>1.3789750000000001</v>
      </c>
      <c r="P89" s="153">
        <v>5.2258933771179406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43656</v>
      </c>
      <c r="K94" s="151">
        <v>43663</v>
      </c>
      <c r="L94" s="151">
        <v>43670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7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1.9816</v>
      </c>
      <c r="H97" s="162">
        <v>2.0275333626686605</v>
      </c>
      <c r="I97" s="161">
        <v>95.752920007690406</v>
      </c>
      <c r="J97" s="160">
        <v>0</v>
      </c>
      <c r="K97" s="160">
        <v>8.1900000000000084E-2</v>
      </c>
      <c r="L97" s="160">
        <v>0</v>
      </c>
      <c r="M97" s="160">
        <v>3.7900000000000045E-2</v>
      </c>
      <c r="N97" s="160">
        <v>3.8778519602918005E-2</v>
      </c>
      <c r="O97" s="160">
        <v>2.9950000000000032E-2</v>
      </c>
      <c r="P97" s="146" t="s">
        <v>237</v>
      </c>
    </row>
    <row r="98" spans="1:16" s="130" customFormat="1" ht="10.7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7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1.9816</v>
      </c>
      <c r="H102" s="162">
        <v>1.9236827489686688</v>
      </c>
      <c r="I102" s="203">
        <v>101.02914857911898</v>
      </c>
      <c r="J102" s="160">
        <v>0</v>
      </c>
      <c r="K102" s="160">
        <v>8.1900000000000084E-2</v>
      </c>
      <c r="L102" s="160">
        <v>0</v>
      </c>
      <c r="M102" s="160">
        <v>3.7900000000000045E-2</v>
      </c>
      <c r="N102" s="160">
        <v>3.6792277041740332E-2</v>
      </c>
      <c r="O102" s="160">
        <v>2.9950000000000032E-2</v>
      </c>
      <c r="P102" s="146" t="s">
        <v>237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10.879200000000001</v>
      </c>
      <c r="H104" s="162">
        <v>1.3104392418550566</v>
      </c>
      <c r="I104" s="161">
        <v>819.3157188120631</v>
      </c>
      <c r="J104" s="160">
        <v>0.2218</v>
      </c>
      <c r="K104" s="160">
        <v>0.10899999999999999</v>
      </c>
      <c r="L104" s="160">
        <v>0.15770000000000017</v>
      </c>
      <c r="M104" s="160">
        <v>0.13160000000000061</v>
      </c>
      <c r="N104" s="160">
        <v>1.5851699042955934E-2</v>
      </c>
      <c r="O104" s="160">
        <v>0.15502500000000019</v>
      </c>
      <c r="P104" s="146" t="s">
        <v>237</v>
      </c>
    </row>
    <row r="105" spans="1:16" s="130" customFormat="1" ht="10.7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7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2.4820000000000002</v>
      </c>
      <c r="H106" s="162">
        <v>80.064516129032256</v>
      </c>
      <c r="I106" s="161">
        <v>0.61799999999999988</v>
      </c>
      <c r="J106" s="160">
        <v>0.41400000000000015</v>
      </c>
      <c r="K106" s="160">
        <v>0.45399999999999996</v>
      </c>
      <c r="L106" s="160">
        <v>0.2759999999999998</v>
      </c>
      <c r="M106" s="160">
        <v>4.5000000000000373E-2</v>
      </c>
      <c r="N106" s="160">
        <v>1.4516129032258185</v>
      </c>
      <c r="O106" s="160">
        <v>0.29725000000000007</v>
      </c>
      <c r="P106" s="146">
        <v>7.9058031959629016E-2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13.3612</v>
      </c>
      <c r="H109" s="162">
        <v>1.6033721739928495</v>
      </c>
      <c r="I109" s="161">
        <v>819.95749024063446</v>
      </c>
      <c r="J109" s="160">
        <v>0.63580000000000014</v>
      </c>
      <c r="K109" s="160">
        <v>0.56299999999999994</v>
      </c>
      <c r="L109" s="160">
        <v>0.43369999999999997</v>
      </c>
      <c r="M109" s="160">
        <v>0.17660000000000098</v>
      </c>
      <c r="N109" s="160">
        <v>2.1192372386248149E-2</v>
      </c>
      <c r="O109" s="160">
        <v>0.45227500000000026</v>
      </c>
      <c r="P109" s="146" t="s">
        <v>237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15.3428</v>
      </c>
      <c r="H111" s="176">
        <v>1.6386113010971495</v>
      </c>
      <c r="I111" s="204">
        <v>920.98663881975347</v>
      </c>
      <c r="J111" s="177">
        <v>0.63580000000000014</v>
      </c>
      <c r="K111" s="177">
        <v>0.64490000000000003</v>
      </c>
      <c r="L111" s="177">
        <v>0.43369999999999997</v>
      </c>
      <c r="M111" s="177">
        <v>0.21450000000000102</v>
      </c>
      <c r="N111" s="177">
        <v>2.2908603650268543E-2</v>
      </c>
      <c r="O111" s="177">
        <v>0.48222500000000029</v>
      </c>
      <c r="P111" s="153" t="s">
        <v>237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43656</v>
      </c>
      <c r="K116" s="151">
        <v>43663</v>
      </c>
      <c r="L116" s="151">
        <v>43670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7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6.5143000000000004</v>
      </c>
      <c r="H119" s="162">
        <v>50.335186613994878</v>
      </c>
      <c r="I119" s="161">
        <v>6.427541360311567</v>
      </c>
      <c r="J119" s="160">
        <v>0</v>
      </c>
      <c r="K119" s="160">
        <v>1.8952999999999998</v>
      </c>
      <c r="L119" s="160">
        <v>0.23550000000000004</v>
      </c>
      <c r="M119" s="160">
        <v>0.62520000000000042</v>
      </c>
      <c r="N119" s="160">
        <v>4.8308427108161451</v>
      </c>
      <c r="O119" s="160">
        <v>0.68900000000000006</v>
      </c>
      <c r="P119" s="146">
        <v>7.3287973299151901</v>
      </c>
    </row>
    <row r="120" spans="1:16" s="130" customFormat="1" ht="10.7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6.5143000000000004</v>
      </c>
      <c r="H124" s="162">
        <v>50.172634506457456</v>
      </c>
      <c r="I124" s="203">
        <v>6.4694710618157369</v>
      </c>
      <c r="J124" s="160">
        <v>0</v>
      </c>
      <c r="K124" s="160">
        <v>1.8952999999999998</v>
      </c>
      <c r="L124" s="160">
        <v>0.23550000000000004</v>
      </c>
      <c r="M124" s="160">
        <v>0.62520000000000042</v>
      </c>
      <c r="N124" s="160">
        <v>4.8152420203916337</v>
      </c>
      <c r="O124" s="160">
        <v>0.68900000000000006</v>
      </c>
      <c r="P124" s="146">
        <v>7.389653210182491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116.50000000000001</v>
      </c>
      <c r="F126" s="161">
        <v>218.65370875026161</v>
      </c>
      <c r="G126" s="160">
        <v>49.050199999999997</v>
      </c>
      <c r="H126" s="162">
        <v>22.432823243818547</v>
      </c>
      <c r="I126" s="161">
        <v>169.60350875026162</v>
      </c>
      <c r="J126" s="160">
        <v>3.5745000000000005</v>
      </c>
      <c r="K126" s="160">
        <v>5.8210000000000051</v>
      </c>
      <c r="L126" s="160">
        <v>4.3603999999999985</v>
      </c>
      <c r="M126" s="160">
        <v>2.5280999999999949</v>
      </c>
      <c r="N126" s="160">
        <v>1.1562118083656654</v>
      </c>
      <c r="O126" s="160">
        <v>4.0709999999999997</v>
      </c>
      <c r="P126" s="146">
        <v>39.661387558403746</v>
      </c>
    </row>
    <row r="127" spans="1:16" s="130" customFormat="1" ht="10.7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115.80000000000003</v>
      </c>
      <c r="F131" s="161">
        <v>218.75783128078916</v>
      </c>
      <c r="G131" s="160">
        <v>49.050199999999997</v>
      </c>
      <c r="H131" s="162">
        <v>22.422145855451017</v>
      </c>
      <c r="I131" s="161">
        <v>169.70763128078917</v>
      </c>
      <c r="J131" s="160">
        <v>3.5745000000000005</v>
      </c>
      <c r="K131" s="160">
        <v>5.8210000000000051</v>
      </c>
      <c r="L131" s="160">
        <v>4.3603999999999985</v>
      </c>
      <c r="M131" s="160">
        <v>2.5280999999999949</v>
      </c>
      <c r="N131" s="160">
        <v>1.1556614842990569</v>
      </c>
      <c r="O131" s="160">
        <v>4.0709999999999997</v>
      </c>
      <c r="P131" s="146">
        <v>39.686964205548804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115.80000000000001</v>
      </c>
      <c r="F133" s="185">
        <v>231.74160234260489</v>
      </c>
      <c r="G133" s="177">
        <v>55.564499999999995</v>
      </c>
      <c r="H133" s="176">
        <v>23.976920603946585</v>
      </c>
      <c r="I133" s="204">
        <v>176.17710234260488</v>
      </c>
      <c r="J133" s="177">
        <v>3.5745000000000005</v>
      </c>
      <c r="K133" s="177">
        <v>7.7163000000000048</v>
      </c>
      <c r="L133" s="177">
        <v>4.5958999999999985</v>
      </c>
      <c r="M133" s="177">
        <v>3.1532999999999953</v>
      </c>
      <c r="N133" s="177">
        <v>1.3606965551822594</v>
      </c>
      <c r="O133" s="177">
        <v>4.76</v>
      </c>
      <c r="P133" s="153">
        <v>35.011996290463209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43656</v>
      </c>
      <c r="K138" s="151">
        <v>43663</v>
      </c>
      <c r="L138" s="151">
        <v>43670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7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9.1000000000000004E-3</v>
      </c>
      <c r="H141" s="162">
        <v>9.0926083295191837</v>
      </c>
      <c r="I141" s="161">
        <v>9.0981293180272815E-2</v>
      </c>
      <c r="J141" s="160">
        <v>0</v>
      </c>
      <c r="K141" s="160">
        <v>0</v>
      </c>
      <c r="L141" s="160">
        <v>0</v>
      </c>
      <c r="M141" s="160">
        <v>3.3000000000000008E-3</v>
      </c>
      <c r="N141" s="160">
        <v>3.2973195041113534</v>
      </c>
      <c r="O141" s="160">
        <v>8.2500000000000021E-4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9.1000000000000004E-3</v>
      </c>
      <c r="H146" s="162">
        <v>9.0926083295191837</v>
      </c>
      <c r="I146" s="203">
        <v>9.0981293180272815E-2</v>
      </c>
      <c r="J146" s="160">
        <v>0</v>
      </c>
      <c r="K146" s="160">
        <v>0</v>
      </c>
      <c r="L146" s="160">
        <v>0</v>
      </c>
      <c r="M146" s="160">
        <v>3.3000000000000008E-3</v>
      </c>
      <c r="N146" s="160">
        <v>3.2973195041113534</v>
      </c>
      <c r="O146" s="160">
        <v>8.2500000000000021E-4</v>
      </c>
      <c r="P146" s="146" t="s">
        <v>237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3.5499999999999997E-2</v>
      </c>
      <c r="H148" s="162">
        <v>8.4704855748870933E-2</v>
      </c>
      <c r="I148" s="161">
        <v>41.874730158763001</v>
      </c>
      <c r="J148" s="160">
        <v>2.8000000000000004E-3</v>
      </c>
      <c r="K148" s="160">
        <v>1.5999999999999973E-3</v>
      </c>
      <c r="L148" s="160">
        <v>5.7999999999999996E-3</v>
      </c>
      <c r="M148" s="160">
        <v>7.6999999999999985E-3</v>
      </c>
      <c r="N148" s="160">
        <v>1.8372602514543833E-2</v>
      </c>
      <c r="O148" s="160">
        <v>4.4749999999999989E-3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3.5499999999999997E-2</v>
      </c>
      <c r="H153" s="162">
        <v>7.5676456670226905E-2</v>
      </c>
      <c r="I153" s="161">
        <v>46.874730158763001</v>
      </c>
      <c r="J153" s="160">
        <v>2.8000000000000004E-3</v>
      </c>
      <c r="K153" s="160">
        <v>1.5999999999999973E-3</v>
      </c>
      <c r="L153" s="160">
        <v>5.7999999999999996E-3</v>
      </c>
      <c r="M153" s="160">
        <v>7.6999999999999985E-3</v>
      </c>
      <c r="N153" s="160">
        <v>1.6414330038330906E-2</v>
      </c>
      <c r="O153" s="160">
        <v>4.4749999999999989E-3</v>
      </c>
      <c r="P153" s="146" t="s">
        <v>237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4.4600000000000001E-2</v>
      </c>
      <c r="H155" s="176">
        <v>9.4872802630956321E-2</v>
      </c>
      <c r="I155" s="204">
        <v>46.965711451943271</v>
      </c>
      <c r="J155" s="177">
        <v>2.8000000000000004E-3</v>
      </c>
      <c r="K155" s="177">
        <v>1.5999999999999973E-3</v>
      </c>
      <c r="L155" s="177">
        <v>5.7999999999999996E-3</v>
      </c>
      <c r="M155" s="177">
        <v>1.0999999999999999E-2</v>
      </c>
      <c r="N155" s="177">
        <v>2.3399121725123755E-2</v>
      </c>
      <c r="O155" s="177">
        <v>5.2999999999999992E-3</v>
      </c>
      <c r="P155" s="153" t="s">
        <v>237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43656</v>
      </c>
      <c r="K160" s="151">
        <v>43663</v>
      </c>
      <c r="L160" s="151">
        <v>43670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7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51.927500000000002</v>
      </c>
      <c r="H163" s="162">
        <v>135.73499180396706</v>
      </c>
      <c r="I163" s="161">
        <v>-13.670968423385325</v>
      </c>
      <c r="J163" s="160">
        <v>1.2798999999999978</v>
      </c>
      <c r="K163" s="160">
        <v>3.0215000000000032</v>
      </c>
      <c r="L163" s="160">
        <v>0.34189999999999543</v>
      </c>
      <c r="M163" s="160">
        <v>1.1303000000000054</v>
      </c>
      <c r="N163" s="160">
        <v>2.9545281639983574</v>
      </c>
      <c r="O163" s="160">
        <v>1.4434000000000005</v>
      </c>
      <c r="P163" s="146">
        <v>0</v>
      </c>
    </row>
    <row r="164" spans="1:16" s="130" customFormat="1" ht="10.7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7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122.7675</v>
      </c>
      <c r="H165" s="162">
        <v>65.213844194128924</v>
      </c>
      <c r="I165" s="161">
        <v>65.486238937003989</v>
      </c>
      <c r="J165" s="160">
        <v>8.195999999999998</v>
      </c>
      <c r="K165" s="160">
        <v>1.2780000000000058</v>
      </c>
      <c r="L165" s="160">
        <v>3.7189999999999941</v>
      </c>
      <c r="M165" s="160">
        <v>11.632000000000005</v>
      </c>
      <c r="N165" s="160">
        <v>6.1788945418462378</v>
      </c>
      <c r="O165" s="160">
        <v>6.2062500000000007</v>
      </c>
      <c r="P165" s="146">
        <v>8.5516598488626752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13.599999999999994</v>
      </c>
      <c r="F168" s="203">
        <v>247.32158183341389</v>
      </c>
      <c r="G168" s="160">
        <v>174.69499999999999</v>
      </c>
      <c r="H168" s="162">
        <v>70.634757672570487</v>
      </c>
      <c r="I168" s="203">
        <v>72.626581833413894</v>
      </c>
      <c r="J168" s="160">
        <v>9.4758999999999958</v>
      </c>
      <c r="K168" s="160">
        <v>4.299500000000009</v>
      </c>
      <c r="L168" s="160">
        <v>4.0608999999999895</v>
      </c>
      <c r="M168" s="160">
        <v>12.76230000000001</v>
      </c>
      <c r="N168" s="160">
        <v>5.1602047445241537</v>
      </c>
      <c r="O168" s="160">
        <v>7.6496500000000012</v>
      </c>
      <c r="P168" s="146">
        <v>7.4941051987233251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339.20000000000005</v>
      </c>
      <c r="F170" s="161">
        <v>899.86583012947131</v>
      </c>
      <c r="G170" s="160">
        <v>217.4803</v>
      </c>
      <c r="H170" s="162">
        <v>24.168080698064649</v>
      </c>
      <c r="I170" s="161">
        <v>682.38553012947136</v>
      </c>
      <c r="J170" s="160">
        <v>4.8482000000000198</v>
      </c>
      <c r="K170" s="160">
        <v>12.74339999999998</v>
      </c>
      <c r="L170" s="160">
        <v>6.7250999999999976</v>
      </c>
      <c r="M170" s="160">
        <v>6.2306000000000097</v>
      </c>
      <c r="N170" s="160">
        <v>0.69239210906625503</v>
      </c>
      <c r="O170" s="160">
        <v>7.6368250000000018</v>
      </c>
      <c r="P170" s="146" t="s">
        <v>237</v>
      </c>
    </row>
    <row r="171" spans="1:16" s="130" customFormat="1" ht="10.7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7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222.69499999999999</v>
      </c>
      <c r="H172" s="162">
        <v>29.14972275246647</v>
      </c>
      <c r="I172" s="161">
        <v>541.27453031451023</v>
      </c>
      <c r="J172" s="160">
        <v>14.549000000000007</v>
      </c>
      <c r="K172" s="160">
        <v>11.443000000000012</v>
      </c>
      <c r="L172" s="160">
        <v>4.8739999999999952</v>
      </c>
      <c r="M172" s="160">
        <v>23.621999999999986</v>
      </c>
      <c r="N172" s="160">
        <v>3.092008131564528</v>
      </c>
      <c r="O172" s="160">
        <v>13.622</v>
      </c>
      <c r="P172" s="146">
        <v>37.735320093562635</v>
      </c>
    </row>
    <row r="173" spans="1:16" s="130" customFormat="1" ht="10.7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643.10000000000014</v>
      </c>
      <c r="F175" s="161">
        <v>1710.5535530994484</v>
      </c>
      <c r="G175" s="160">
        <v>440.17529999999999</v>
      </c>
      <c r="H175" s="162">
        <v>25.732915476538079</v>
      </c>
      <c r="I175" s="161">
        <v>1270.3782530994486</v>
      </c>
      <c r="J175" s="160">
        <v>19.397200000000026</v>
      </c>
      <c r="K175" s="160">
        <v>24.186399999999992</v>
      </c>
      <c r="L175" s="160">
        <v>11.599099999999993</v>
      </c>
      <c r="M175" s="160">
        <v>29.852599999999995</v>
      </c>
      <c r="N175" s="160">
        <v>1.7452011336276718</v>
      </c>
      <c r="O175" s="160">
        <v>21.258825000000002</v>
      </c>
      <c r="P175" s="146" t="s">
        <v>237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614.87030000000004</v>
      </c>
      <c r="H177" s="176">
        <v>31.404980278330399</v>
      </c>
      <c r="I177" s="204">
        <v>1343.0048349328622</v>
      </c>
      <c r="J177" s="177">
        <v>28.873100000000022</v>
      </c>
      <c r="K177" s="177">
        <v>28.485900000000001</v>
      </c>
      <c r="L177" s="177">
        <v>15.659999999999982</v>
      </c>
      <c r="M177" s="177">
        <v>42.614900000000006</v>
      </c>
      <c r="N177" s="177">
        <v>2.1765892645376139</v>
      </c>
      <c r="O177" s="177">
        <v>28.908475000000003</v>
      </c>
      <c r="P177" s="153">
        <v>44.45713185952777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43656</v>
      </c>
      <c r="K182" s="151">
        <v>43663</v>
      </c>
      <c r="L182" s="151">
        <v>43670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43656</v>
      </c>
      <c r="K204" s="151">
        <v>43663</v>
      </c>
      <c r="L204" s="151">
        <v>43670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7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0.5696</v>
      </c>
      <c r="H207" s="162">
        <v>61.15822577575188</v>
      </c>
      <c r="I207" s="161">
        <v>0.36175468332345906</v>
      </c>
      <c r="J207" s="160">
        <v>0</v>
      </c>
      <c r="K207" s="160">
        <v>3.0000000000000027E-3</v>
      </c>
      <c r="L207" s="160">
        <v>1.2000000000000344E-3</v>
      </c>
      <c r="M207" s="160">
        <v>8.2299999999999984E-2</v>
      </c>
      <c r="N207" s="160">
        <v>8.8365905571354961</v>
      </c>
      <c r="O207" s="160">
        <v>2.1625000000000005E-2</v>
      </c>
      <c r="P207" s="146">
        <v>14.7285402692929</v>
      </c>
    </row>
    <row r="208" spans="1:16" s="130" customFormat="1" ht="10.7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7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0.59360000000000002</v>
      </c>
      <c r="H212" s="162">
        <v>14.421858020693046</v>
      </c>
      <c r="I212" s="203">
        <v>3.5223745099991937</v>
      </c>
      <c r="J212" s="160">
        <v>0</v>
      </c>
      <c r="K212" s="160">
        <v>3.0000000000000027E-3</v>
      </c>
      <c r="L212" s="160">
        <v>1.2000000000000344E-3</v>
      </c>
      <c r="M212" s="160">
        <v>8.2299999999999984E-2</v>
      </c>
      <c r="N212" s="160">
        <v>1.9995264742301844</v>
      </c>
      <c r="O212" s="160">
        <v>2.1625000000000005E-2</v>
      </c>
      <c r="P212" s="146" t="s">
        <v>237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2.1673</v>
      </c>
      <c r="H214" s="162">
        <v>1.4294810382998648</v>
      </c>
      <c r="I214" s="161">
        <v>149.44716300663424</v>
      </c>
      <c r="J214" s="160">
        <v>8.4600000000000009E-2</v>
      </c>
      <c r="K214" s="160">
        <v>7.6400000000000023E-2</v>
      </c>
      <c r="L214" s="160">
        <v>0.16819999999999991</v>
      </c>
      <c r="M214" s="160">
        <v>0.13160000000000016</v>
      </c>
      <c r="N214" s="160">
        <v>8.6799107018069699E-2</v>
      </c>
      <c r="O214" s="160">
        <v>0.11520000000000002</v>
      </c>
      <c r="P214" s="146" t="s">
        <v>237</v>
      </c>
    </row>
    <row r="215" spans="1:16" s="130" customFormat="1" ht="10.7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7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2.7679999999999998</v>
      </c>
      <c r="H216" s="162">
        <v>8.5677860256869511</v>
      </c>
      <c r="I216" s="161">
        <v>29.53906266124411</v>
      </c>
      <c r="J216" s="160">
        <v>0.64400000000000002</v>
      </c>
      <c r="K216" s="160">
        <v>0.39900000000000002</v>
      </c>
      <c r="L216" s="160">
        <v>0.64500000000000002</v>
      </c>
      <c r="M216" s="160">
        <v>8.2999999999999741E-2</v>
      </c>
      <c r="N216" s="160">
        <v>0.25690976883382038</v>
      </c>
      <c r="O216" s="160">
        <v>0.44274999999999998</v>
      </c>
      <c r="P216" s="146" t="s">
        <v>237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4.9352999999999998</v>
      </c>
      <c r="H219" s="162">
        <v>2.6816012450413549</v>
      </c>
      <c r="I219" s="161">
        <v>179.10772314246162</v>
      </c>
      <c r="J219" s="160">
        <v>0.72860000000000003</v>
      </c>
      <c r="K219" s="160">
        <v>0.47540000000000004</v>
      </c>
      <c r="L219" s="160">
        <v>0.81319999999999992</v>
      </c>
      <c r="M219" s="160">
        <v>0.2145999999999999</v>
      </c>
      <c r="N219" s="160">
        <v>0.11660317046296569</v>
      </c>
      <c r="O219" s="160">
        <v>0.55794999999999995</v>
      </c>
      <c r="P219" s="146" t="s">
        <v>237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5.5289000000000001</v>
      </c>
      <c r="H221" s="176">
        <v>2.9384191396534525</v>
      </c>
      <c r="I221" s="204">
        <v>182.63009765246085</v>
      </c>
      <c r="J221" s="177">
        <v>0.72860000000000003</v>
      </c>
      <c r="K221" s="177">
        <v>0.47840000000000005</v>
      </c>
      <c r="L221" s="177">
        <v>0.81440000000000001</v>
      </c>
      <c r="M221" s="177">
        <v>0.29689999999999989</v>
      </c>
      <c r="N221" s="177">
        <v>0.15779208207113707</v>
      </c>
      <c r="O221" s="177">
        <v>0.57957499999999995</v>
      </c>
      <c r="P221" s="153" t="s">
        <v>237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43656</v>
      </c>
      <c r="K226" s="151">
        <v>43663</v>
      </c>
      <c r="L226" s="151">
        <v>43670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1E-3</v>
      </c>
      <c r="M238" s="160">
        <v>0</v>
      </c>
      <c r="N238" s="160">
        <v>0</v>
      </c>
      <c r="O238" s="160">
        <v>2.5000000000000001E-4</v>
      </c>
      <c r="P238" s="146" t="s">
        <v>237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1E-3</v>
      </c>
      <c r="M241" s="160">
        <v>0</v>
      </c>
      <c r="N241" s="160">
        <v>0</v>
      </c>
      <c r="O241" s="160">
        <v>2.5000000000000001E-4</v>
      </c>
      <c r="P241" s="146" t="s">
        <v>237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1E-3</v>
      </c>
      <c r="M243" s="177">
        <v>0</v>
      </c>
      <c r="N243" s="177">
        <v>0</v>
      </c>
      <c r="O243" s="177">
        <v>2.5000000000000001E-4</v>
      </c>
      <c r="P243" s="153" t="s">
        <v>237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43656</v>
      </c>
      <c r="K248" s="151">
        <v>43663</v>
      </c>
      <c r="L248" s="151">
        <v>43670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7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0.56289999999999996</v>
      </c>
      <c r="H251" s="162">
        <v>145.84338944753776</v>
      </c>
      <c r="I251" s="161">
        <v>-0.1769380430458356</v>
      </c>
      <c r="J251" s="160">
        <v>4.5102810375396984E-17</v>
      </c>
      <c r="K251" s="160">
        <v>1.6999999999999689E-3</v>
      </c>
      <c r="L251" s="160">
        <v>2.0999999999999821E-3</v>
      </c>
      <c r="M251" s="160">
        <v>5.1499999999999983E-2</v>
      </c>
      <c r="N251" s="160">
        <v>13.343283987472363</v>
      </c>
      <c r="O251" s="160">
        <v>1.3824999999999995E-2</v>
      </c>
      <c r="P251" s="146">
        <v>0</v>
      </c>
    </row>
    <row r="252" spans="1:16" s="130" customFormat="1" ht="10.7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7" customHeight="1" x14ac:dyDescent="0.2">
      <c r="A253" s="122"/>
      <c r="B253" s="158" t="s">
        <v>133</v>
      </c>
      <c r="C253" s="159">
        <v>1.1000000000000001</v>
      </c>
      <c r="D253" s="160">
        <v>-0.5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1.6040801242554787</v>
      </c>
      <c r="D256" s="160">
        <v>-0.5</v>
      </c>
      <c r="E256" s="160">
        <v>-0.5</v>
      </c>
      <c r="F256" s="203">
        <v>1.1040801242554787</v>
      </c>
      <c r="G256" s="160">
        <v>0.56289999999999996</v>
      </c>
      <c r="H256" s="162">
        <v>50.983618637241911</v>
      </c>
      <c r="I256" s="203">
        <v>0.54118012425547879</v>
      </c>
      <c r="J256" s="160">
        <v>4.5102810375396984E-17</v>
      </c>
      <c r="K256" s="160">
        <v>1.6999999999999689E-3</v>
      </c>
      <c r="L256" s="160">
        <v>2.0999999999999821E-3</v>
      </c>
      <c r="M256" s="160">
        <v>5.1499999999999983E-2</v>
      </c>
      <c r="N256" s="160">
        <v>4.6645165390263958</v>
      </c>
      <c r="O256" s="160">
        <v>1.3824999999999995E-2</v>
      </c>
      <c r="P256" s="146">
        <v>37.145036112512038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0.30000000000001137</v>
      </c>
      <c r="F258" s="161">
        <v>376.21846722695096</v>
      </c>
      <c r="G258" s="160">
        <v>1.1575</v>
      </c>
      <c r="H258" s="162">
        <v>0.30766698097830131</v>
      </c>
      <c r="I258" s="161">
        <v>375.06096722695094</v>
      </c>
      <c r="J258" s="160">
        <v>6.1299999999999986E-2</v>
      </c>
      <c r="K258" s="160">
        <v>6.2500000000000028E-2</v>
      </c>
      <c r="L258" s="160">
        <v>8.8899999999999951E-2</v>
      </c>
      <c r="M258" s="160">
        <v>5.6599999999999873E-2</v>
      </c>
      <c r="N258" s="160">
        <v>1.5044450214576083E-2</v>
      </c>
      <c r="O258" s="160">
        <v>6.7324999999999968E-2</v>
      </c>
      <c r="P258" s="146" t="s">
        <v>237</v>
      </c>
      <c r="S258" s="130"/>
    </row>
    <row r="259" spans="1:19" ht="10.7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139</v>
      </c>
      <c r="C260" s="159">
        <v>0.93946882769171447</v>
      </c>
      <c r="D260" s="160">
        <v>0.5</v>
      </c>
      <c r="E260" s="160">
        <v>0.5</v>
      </c>
      <c r="F260" s="161">
        <v>1.4394688276917145</v>
      </c>
      <c r="G260" s="160">
        <v>1.3419999999999999</v>
      </c>
      <c r="H260" s="162">
        <v>93.228833732508647</v>
      </c>
      <c r="I260" s="161">
        <v>9.746882769171461E-2</v>
      </c>
      <c r="J260" s="160">
        <v>0.17200000000000001</v>
      </c>
      <c r="K260" s="160">
        <v>0.56799999999999995</v>
      </c>
      <c r="L260" s="160">
        <v>9.8999999999999894E-2</v>
      </c>
      <c r="M260" s="160">
        <v>4.8999999999999856E-2</v>
      </c>
      <c r="N260" s="160">
        <v>3.4040334224239279</v>
      </c>
      <c r="O260" s="160">
        <v>0.22199999999999992</v>
      </c>
      <c r="P260" s="146">
        <v>0</v>
      </c>
      <c r="S260" s="130"/>
    </row>
    <row r="261" spans="1:19" ht="10.7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377.14005815207946</v>
      </c>
      <c r="D263" s="160">
        <v>0.5</v>
      </c>
      <c r="E263" s="160">
        <v>0.5</v>
      </c>
      <c r="F263" s="161">
        <v>377.64005815207946</v>
      </c>
      <c r="G263" s="160">
        <v>2.4994999999999998</v>
      </c>
      <c r="H263" s="162">
        <v>0.66187364026763973</v>
      </c>
      <c r="I263" s="161">
        <v>375.14055815207945</v>
      </c>
      <c r="J263" s="160">
        <v>0.23330000000000001</v>
      </c>
      <c r="K263" s="160">
        <v>0.63049999999999995</v>
      </c>
      <c r="L263" s="160">
        <v>0.18789999999999984</v>
      </c>
      <c r="M263" s="160">
        <v>0.10559999999999972</v>
      </c>
      <c r="N263" s="160">
        <v>2.796313519194342E-2</v>
      </c>
      <c r="O263" s="160">
        <v>0.28932499999999989</v>
      </c>
      <c r="P263" s="146" t="s">
        <v>237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3.0623999999999998</v>
      </c>
      <c r="H265" s="176">
        <v>0.80856696923072813</v>
      </c>
      <c r="I265" s="204">
        <v>375.6817382763349</v>
      </c>
      <c r="J265" s="177">
        <v>0.23330000000000006</v>
      </c>
      <c r="K265" s="177">
        <v>0.63219999999999987</v>
      </c>
      <c r="L265" s="177">
        <v>0.18999999999999984</v>
      </c>
      <c r="M265" s="177">
        <v>0.15709999999999971</v>
      </c>
      <c r="N265" s="177">
        <v>4.1479189807388711E-2</v>
      </c>
      <c r="O265" s="177">
        <v>0.30314999999999992</v>
      </c>
      <c r="P265" s="153" t="s">
        <v>237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43656</v>
      </c>
      <c r="K270" s="151">
        <v>43663</v>
      </c>
      <c r="L270" s="151">
        <v>43670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21.9438</v>
      </c>
      <c r="H273" s="162">
        <v>128.55152695083734</v>
      </c>
      <c r="I273" s="161">
        <v>-4.8737577216285501</v>
      </c>
      <c r="J273" s="160">
        <v>-0.16949999999999932</v>
      </c>
      <c r="K273" s="160">
        <v>1.4716999999999985</v>
      </c>
      <c r="L273" s="160">
        <v>7.6700000000002433E-2</v>
      </c>
      <c r="M273" s="160">
        <v>0.23289999999999722</v>
      </c>
      <c r="N273" s="160">
        <v>1.3643785774045358</v>
      </c>
      <c r="O273" s="160">
        <v>0.4029499999999997</v>
      </c>
      <c r="P273" s="146">
        <v>0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23.143799999999999</v>
      </c>
      <c r="H278" s="162">
        <v>120.72899821463582</v>
      </c>
      <c r="I278" s="203">
        <v>-3.973757721628548</v>
      </c>
      <c r="J278" s="160">
        <v>-0.16949999999999932</v>
      </c>
      <c r="K278" s="160">
        <v>1.4716999999999985</v>
      </c>
      <c r="L278" s="160">
        <v>7.6700000000002433E-2</v>
      </c>
      <c r="M278" s="160">
        <v>0.23289999999999722</v>
      </c>
      <c r="N278" s="160">
        <v>1.2149164650657345</v>
      </c>
      <c r="O278" s="160">
        <v>0.4029499999999997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191.79999999999998</v>
      </c>
      <c r="F280" s="161">
        <v>267.43141419793017</v>
      </c>
      <c r="G280" s="160">
        <v>154.25819999999999</v>
      </c>
      <c r="H280" s="162">
        <v>57.68140607663657</v>
      </c>
      <c r="I280" s="161">
        <v>113.17321419793018</v>
      </c>
      <c r="J280" s="160">
        <v>2.8340000000000032</v>
      </c>
      <c r="K280" s="160">
        <v>3.5762</v>
      </c>
      <c r="L280" s="160">
        <v>4.49969999999999</v>
      </c>
      <c r="M280" s="160">
        <v>2.7697000000000003</v>
      </c>
      <c r="N280" s="160">
        <v>1.0356674096447405</v>
      </c>
      <c r="O280" s="160">
        <v>3.4198999999999984</v>
      </c>
      <c r="P280" s="146">
        <v>31.092550717252031</v>
      </c>
      <c r="S280" s="130"/>
    </row>
    <row r="281" spans="1:19" ht="10.7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3.698</v>
      </c>
      <c r="H282" s="162">
        <v>32.156521739130433</v>
      </c>
      <c r="I282" s="161">
        <v>7.8019999999999996</v>
      </c>
      <c r="J282" s="160">
        <v>0.54600000000000026</v>
      </c>
      <c r="K282" s="160">
        <v>0.50999999999999979</v>
      </c>
      <c r="L282" s="160">
        <v>0.23200000000000021</v>
      </c>
      <c r="M282" s="160">
        <v>6.5999999999999837E-2</v>
      </c>
      <c r="N282" s="160">
        <v>0.57391304347825944</v>
      </c>
      <c r="O282" s="160">
        <v>0.33850000000000002</v>
      </c>
      <c r="P282" s="146">
        <v>21.048744460856717</v>
      </c>
      <c r="S282" s="130"/>
    </row>
    <row r="283" spans="1:19" ht="10.7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202.39999999999998</v>
      </c>
      <c r="F285" s="161">
        <v>280.15814802409778</v>
      </c>
      <c r="G285" s="160">
        <v>158.25620000000001</v>
      </c>
      <c r="H285" s="162">
        <v>56.488166100522484</v>
      </c>
      <c r="I285" s="161">
        <v>121.90194802409778</v>
      </c>
      <c r="J285" s="160">
        <v>3.3800000000000034</v>
      </c>
      <c r="K285" s="160">
        <v>4.0861999999999998</v>
      </c>
      <c r="L285" s="160">
        <v>4.7316999999999902</v>
      </c>
      <c r="M285" s="160">
        <v>2.8357000000000001</v>
      </c>
      <c r="N285" s="160">
        <v>1.0121783071453225</v>
      </c>
      <c r="O285" s="160">
        <v>3.7583999999999982</v>
      </c>
      <c r="P285" s="146">
        <v>30.434532786318073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207.39999999999998</v>
      </c>
      <c r="F287" s="185">
        <v>299.32819030246924</v>
      </c>
      <c r="G287" s="177">
        <v>181.4</v>
      </c>
      <c r="H287" s="176">
        <v>60.602377549771191</v>
      </c>
      <c r="I287" s="204">
        <v>117.92819030246923</v>
      </c>
      <c r="J287" s="177">
        <v>3.2105000000000041</v>
      </c>
      <c r="K287" s="177">
        <v>5.5578999999999983</v>
      </c>
      <c r="L287" s="177">
        <v>4.8083999999999927</v>
      </c>
      <c r="M287" s="177">
        <v>3.0685999999999973</v>
      </c>
      <c r="N287" s="177">
        <v>1.025162380094971</v>
      </c>
      <c r="O287" s="177">
        <v>4.1613499999999979</v>
      </c>
      <c r="P287" s="153">
        <v>26.338926142350267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43656</v>
      </c>
      <c r="K292" s="151">
        <v>43663</v>
      </c>
      <c r="L292" s="151">
        <v>43670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43656</v>
      </c>
      <c r="K314" s="151">
        <v>43663</v>
      </c>
      <c r="L314" s="151">
        <v>43670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0.66089999999999993</v>
      </c>
      <c r="H317" s="162">
        <v>38.665780918601492</v>
      </c>
      <c r="I317" s="161">
        <v>1.0483632924996775</v>
      </c>
      <c r="J317" s="160">
        <v>0</v>
      </c>
      <c r="K317" s="160">
        <v>1.4299999999999993E-2</v>
      </c>
      <c r="L317" s="160">
        <v>2.6999999999999386E-3</v>
      </c>
      <c r="M317" s="160">
        <v>0.10079999999999996</v>
      </c>
      <c r="N317" s="160">
        <v>5.8972775254880148</v>
      </c>
      <c r="O317" s="160">
        <v>2.9449999999999973E-2</v>
      </c>
      <c r="P317" s="146">
        <v>33.598074448206404</v>
      </c>
      <c r="S317" s="130"/>
    </row>
    <row r="318" spans="1:19" ht="10.7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0.66089999999999993</v>
      </c>
      <c r="H322" s="162">
        <v>33.646084793043435</v>
      </c>
      <c r="I322" s="203">
        <v>1.3033701493061849</v>
      </c>
      <c r="J322" s="160">
        <v>0</v>
      </c>
      <c r="K322" s="160">
        <v>1.4299999999999993E-2</v>
      </c>
      <c r="L322" s="160">
        <v>2.6999999999999386E-3</v>
      </c>
      <c r="M322" s="160">
        <v>0.10079999999999996</v>
      </c>
      <c r="N322" s="160">
        <v>5.1316770269916434</v>
      </c>
      <c r="O322" s="160">
        <v>2.9449999999999973E-2</v>
      </c>
      <c r="P322" s="146">
        <v>42.257050910227029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4.0710999999999995</v>
      </c>
      <c r="H324" s="162">
        <v>8.0675314512412584</v>
      </c>
      <c r="I324" s="161">
        <v>46.391671971885231</v>
      </c>
      <c r="J324" s="160">
        <v>0.10309999999999975</v>
      </c>
      <c r="K324" s="160">
        <v>0.13180000000000014</v>
      </c>
      <c r="L324" s="160">
        <v>0.23129999999999962</v>
      </c>
      <c r="M324" s="160">
        <v>0.2235999999999998</v>
      </c>
      <c r="N324" s="160">
        <v>0.4430989247371826</v>
      </c>
      <c r="O324" s="160">
        <v>0.17244999999999983</v>
      </c>
      <c r="P324" s="146" t="s">
        <v>237</v>
      </c>
      <c r="S324" s="130"/>
    </row>
    <row r="325" spans="1:19" ht="10.7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7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3.0000000000000002E-2</v>
      </c>
      <c r="K326" s="160">
        <v>2.1000000000000001E-2</v>
      </c>
      <c r="L326" s="160">
        <v>0</v>
      </c>
      <c r="M326" s="160">
        <v>0</v>
      </c>
      <c r="N326" s="160">
        <v>0</v>
      </c>
      <c r="O326" s="160">
        <v>1.2750000000000001E-2</v>
      </c>
      <c r="P326" s="146">
        <v>5.5319790066728993</v>
      </c>
      <c r="S326" s="130"/>
    </row>
    <row r="327" spans="1:19" ht="10.7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4.1370999999999993</v>
      </c>
      <c r="H329" s="162">
        <v>8.1645168233121126</v>
      </c>
      <c r="I329" s="161">
        <v>46.534606477318462</v>
      </c>
      <c r="J329" s="160">
        <v>0.13309999999999975</v>
      </c>
      <c r="K329" s="160">
        <v>0.15280000000000013</v>
      </c>
      <c r="L329" s="160">
        <v>0.23129999999999962</v>
      </c>
      <c r="M329" s="160">
        <v>0.2235999999999998</v>
      </c>
      <c r="N329" s="160">
        <v>0.44127189618152501</v>
      </c>
      <c r="O329" s="160">
        <v>0.18519999999999981</v>
      </c>
      <c r="P329" s="146" t="s">
        <v>237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4.7979999999999992</v>
      </c>
      <c r="H331" s="176">
        <v>9.1154383512911696</v>
      </c>
      <c r="I331" s="204">
        <v>47.837976626624645</v>
      </c>
      <c r="J331" s="177">
        <v>0.13309999999999975</v>
      </c>
      <c r="K331" s="177">
        <v>0.16710000000000014</v>
      </c>
      <c r="L331" s="177">
        <v>0.23399999999999954</v>
      </c>
      <c r="M331" s="177">
        <v>0.32439999999999974</v>
      </c>
      <c r="N331" s="177">
        <v>0.6163085037846715</v>
      </c>
      <c r="O331" s="177">
        <v>0.21464999999999979</v>
      </c>
      <c r="P331" s="153" t="s">
        <v>237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43656</v>
      </c>
      <c r="K336" s="151">
        <v>43663</v>
      </c>
      <c r="L336" s="151">
        <v>43670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43656</v>
      </c>
      <c r="K358" s="151">
        <v>43663</v>
      </c>
      <c r="L358" s="151">
        <v>43670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43656</v>
      </c>
      <c r="K380" s="151">
        <v>43663</v>
      </c>
      <c r="L380" s="151">
        <v>43670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43656</v>
      </c>
      <c r="K402" s="151">
        <v>43663</v>
      </c>
      <c r="L402" s="151">
        <v>43670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8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43656</v>
      </c>
      <c r="K424" s="151">
        <v>43663</v>
      </c>
      <c r="L424" s="151">
        <v>43670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6" t="s">
        <v>175</v>
      </c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O426" s="247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7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7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0.01</v>
      </c>
      <c r="K437" s="160">
        <v>0</v>
      </c>
      <c r="L437" s="160">
        <v>0</v>
      </c>
      <c r="M437" s="160">
        <v>0</v>
      </c>
      <c r="N437" s="160">
        <v>0</v>
      </c>
      <c r="O437" s="160">
        <v>2.5000000000000001E-3</v>
      </c>
      <c r="P437" s="146" t="s">
        <v>237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0.01</v>
      </c>
      <c r="K439" s="160">
        <v>0</v>
      </c>
      <c r="L439" s="160">
        <v>0</v>
      </c>
      <c r="M439" s="160">
        <v>0</v>
      </c>
      <c r="N439" s="160">
        <v>0</v>
      </c>
      <c r="O439" s="160">
        <v>2.5000000000000001E-3</v>
      </c>
      <c r="P439" s="146" t="s">
        <v>237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0.01</v>
      </c>
      <c r="K441" s="177">
        <v>0</v>
      </c>
      <c r="L441" s="177">
        <v>0</v>
      </c>
      <c r="M441" s="177">
        <v>0</v>
      </c>
      <c r="N441" s="177">
        <v>0</v>
      </c>
      <c r="O441" s="177">
        <v>2.5000000000000001E-3</v>
      </c>
      <c r="P441" s="153" t="s">
        <v>237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43656</v>
      </c>
      <c r="K446" s="151">
        <v>43663</v>
      </c>
      <c r="L446" s="151">
        <v>43670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6" t="s">
        <v>119</v>
      </c>
      <c r="D448" s="246"/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O448" s="247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7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43656</v>
      </c>
      <c r="K468" s="151">
        <v>43663</v>
      </c>
      <c r="L468" s="151">
        <v>43670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43656</v>
      </c>
      <c r="K490" s="151">
        <v>43663</v>
      </c>
      <c r="L490" s="151">
        <v>43670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43656</v>
      </c>
      <c r="K512" s="151">
        <v>43663</v>
      </c>
      <c r="L512" s="151">
        <v>43670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43656</v>
      </c>
      <c r="K534" s="151">
        <v>43663</v>
      </c>
      <c r="L534" s="151">
        <v>43670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5.1999999999999998E-3</v>
      </c>
      <c r="K547" s="160">
        <v>0</v>
      </c>
      <c r="L547" s="160">
        <v>0</v>
      </c>
      <c r="M547" s="160">
        <v>0</v>
      </c>
      <c r="N547" s="160">
        <v>0</v>
      </c>
      <c r="O547" s="160">
        <v>1.2999999999999999E-3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5.1999999999999998E-3</v>
      </c>
      <c r="K549" s="160">
        <v>0</v>
      </c>
      <c r="L549" s="160">
        <v>0</v>
      </c>
      <c r="M549" s="160">
        <v>0</v>
      </c>
      <c r="N549" s="160">
        <v>0</v>
      </c>
      <c r="O549" s="160">
        <v>1.2999999999999999E-3</v>
      </c>
      <c r="P549" s="146">
        <v>36.407571143203327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5.1999999999999998E-3</v>
      </c>
      <c r="K551" s="177">
        <v>0</v>
      </c>
      <c r="L551" s="177">
        <v>0</v>
      </c>
      <c r="M551" s="177">
        <v>0</v>
      </c>
      <c r="N551" s="177">
        <v>0</v>
      </c>
      <c r="O551" s="177">
        <v>1.2999999999999999E-3</v>
      </c>
      <c r="P551" s="153">
        <v>36.407571143203327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43656</v>
      </c>
      <c r="K556" s="151">
        <v>43663</v>
      </c>
      <c r="L556" s="151">
        <v>43670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6" t="s">
        <v>178</v>
      </c>
      <c r="D558" s="246"/>
      <c r="E558" s="246"/>
      <c r="F558" s="246"/>
      <c r="G558" s="246"/>
      <c r="H558" s="246"/>
      <c r="I558" s="246"/>
      <c r="J558" s="246"/>
      <c r="K558" s="246"/>
      <c r="L558" s="246"/>
      <c r="M558" s="246"/>
      <c r="N558" s="246"/>
      <c r="O558" s="247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1.6080000000000001</v>
      </c>
      <c r="H559" s="162">
        <v>2.2455755032083178</v>
      </c>
      <c r="I559" s="161">
        <v>69.999478693217156</v>
      </c>
      <c r="J559" s="160">
        <v>0</v>
      </c>
      <c r="K559" s="160">
        <v>0</v>
      </c>
      <c r="L559" s="160">
        <v>1.6080000000000001</v>
      </c>
      <c r="M559" s="160">
        <v>0</v>
      </c>
      <c r="N559" s="160">
        <v>0</v>
      </c>
      <c r="O559" s="160">
        <v>0.40200000000000002</v>
      </c>
      <c r="P559" s="146" t="s">
        <v>237</v>
      </c>
      <c r="S559" s="130"/>
    </row>
    <row r="560" spans="1:19" ht="10.7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7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188.58009999999999</v>
      </c>
      <c r="H561" s="162">
        <v>26.184830263432296</v>
      </c>
      <c r="I561" s="161">
        <v>531.60826136339722</v>
      </c>
      <c r="J561" s="160">
        <v>4.9640000000000271</v>
      </c>
      <c r="K561" s="160">
        <v>11.654999999999973</v>
      </c>
      <c r="L561" s="160">
        <v>11.565000000000026</v>
      </c>
      <c r="M561" s="160">
        <v>9.5839999999999748</v>
      </c>
      <c r="N561" s="160">
        <v>1.3307629662129485</v>
      </c>
      <c r="O561" s="160">
        <v>9.4420000000000002</v>
      </c>
      <c r="P561" s="146" t="s">
        <v>237</v>
      </c>
      <c r="S561" s="130"/>
    </row>
    <row r="562" spans="1:19" ht="10.7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190.18809999999999</v>
      </c>
      <c r="H564" s="162">
        <v>23.093334710830838</v>
      </c>
      <c r="I564" s="203">
        <v>633.37463955879241</v>
      </c>
      <c r="J564" s="160">
        <v>4.9640000000000271</v>
      </c>
      <c r="K564" s="160">
        <v>11.654999999999973</v>
      </c>
      <c r="L564" s="160">
        <v>13.173000000000027</v>
      </c>
      <c r="M564" s="160">
        <v>9.5839999999999748</v>
      </c>
      <c r="N564" s="160">
        <v>1.1637243332711258</v>
      </c>
      <c r="O564" s="160">
        <v>9.8440000000000012</v>
      </c>
      <c r="P564" s="146" t="s">
        <v>237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7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7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547.75400000000002</v>
      </c>
      <c r="H568" s="162">
        <v>40.286795100183355</v>
      </c>
      <c r="I568" s="161">
        <v>811.88257232567264</v>
      </c>
      <c r="J568" s="160">
        <v>16.765999999999963</v>
      </c>
      <c r="K568" s="160">
        <v>38.191000000000031</v>
      </c>
      <c r="L568" s="160">
        <v>18.849999999999966</v>
      </c>
      <c r="M568" s="160">
        <v>27.897000000000048</v>
      </c>
      <c r="N568" s="160">
        <v>2.0517982943252204</v>
      </c>
      <c r="O568" s="160">
        <v>25.426000000000002</v>
      </c>
      <c r="P568" s="146">
        <v>29.931195324694116</v>
      </c>
      <c r="S568" s="130"/>
    </row>
    <row r="569" spans="1:19" ht="10.7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0.501</v>
      </c>
      <c r="K569" s="160">
        <v>0.70499999999999996</v>
      </c>
      <c r="L569" s="160">
        <v>0</v>
      </c>
      <c r="M569" s="160">
        <v>0</v>
      </c>
      <c r="N569" s="160">
        <v>0</v>
      </c>
      <c r="O569" s="160">
        <v>0.30149999999999999</v>
      </c>
      <c r="P569" s="146" t="s">
        <v>237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548.96</v>
      </c>
      <c r="H571" s="162">
        <v>37.565480743689811</v>
      </c>
      <c r="I571" s="161">
        <v>912.38160706092754</v>
      </c>
      <c r="J571" s="160">
        <v>17.266999999999964</v>
      </c>
      <c r="K571" s="160">
        <v>38.896000000000029</v>
      </c>
      <c r="L571" s="160">
        <v>18.849999999999966</v>
      </c>
      <c r="M571" s="160">
        <v>27.897000000000048</v>
      </c>
      <c r="N571" s="160">
        <v>1.9089992281891515</v>
      </c>
      <c r="O571" s="160">
        <v>25.727500000000003</v>
      </c>
      <c r="P571" s="146">
        <v>33.463282754287334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739.1481</v>
      </c>
      <c r="H573" s="176">
        <v>32.349192258025738</v>
      </c>
      <c r="I573" s="204">
        <v>1545.7562466197201</v>
      </c>
      <c r="J573" s="177">
        <v>22.230999999999991</v>
      </c>
      <c r="K573" s="177">
        <v>50.551000000000002</v>
      </c>
      <c r="L573" s="177">
        <v>32.022999999999996</v>
      </c>
      <c r="M573" s="177">
        <v>37.481000000000023</v>
      </c>
      <c r="N573" s="177">
        <v>1.6403750141860116</v>
      </c>
      <c r="O573" s="177">
        <v>35.5715</v>
      </c>
      <c r="P573" s="153">
        <v>41.45490762604107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43656</v>
      </c>
      <c r="K578" s="151">
        <v>43663</v>
      </c>
      <c r="L578" s="151">
        <v>43670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7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7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0</v>
      </c>
      <c r="K590" s="160">
        <v>2.7E-2</v>
      </c>
      <c r="L590" s="160">
        <v>0</v>
      </c>
      <c r="M590" s="160">
        <v>0</v>
      </c>
      <c r="N590" s="160">
        <v>0</v>
      </c>
      <c r="O590" s="160">
        <v>6.7499999999999999E-3</v>
      </c>
      <c r="P590" s="146" t="s">
        <v>237</v>
      </c>
      <c r="S590" s="130"/>
    </row>
    <row r="591" spans="1:19" ht="10.7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3.5999999999999999E-3</v>
      </c>
      <c r="K591" s="160">
        <v>1.7000000000000001E-2</v>
      </c>
      <c r="L591" s="160">
        <v>0</v>
      </c>
      <c r="M591" s="160">
        <v>0</v>
      </c>
      <c r="N591" s="160">
        <v>0</v>
      </c>
      <c r="O591" s="160">
        <v>5.1500000000000001E-3</v>
      </c>
      <c r="P591" s="146" t="s">
        <v>237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3.5999999999999999E-3</v>
      </c>
      <c r="K593" s="160">
        <v>4.3999999999999997E-2</v>
      </c>
      <c r="L593" s="160">
        <v>0</v>
      </c>
      <c r="M593" s="160">
        <v>0</v>
      </c>
      <c r="N593" s="160">
        <v>0</v>
      </c>
      <c r="O593" s="160">
        <v>1.1899999999999999E-2</v>
      </c>
      <c r="P593" s="146" t="s">
        <v>237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3.5999999999999999E-3</v>
      </c>
      <c r="K595" s="177">
        <v>4.3999999999999997E-2</v>
      </c>
      <c r="L595" s="177">
        <v>0</v>
      </c>
      <c r="M595" s="177">
        <v>0</v>
      </c>
      <c r="N595" s="177">
        <v>0</v>
      </c>
      <c r="O595" s="177">
        <v>1.1899999999999999E-2</v>
      </c>
      <c r="P595" s="153" t="s">
        <v>237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43656</v>
      </c>
      <c r="K600" s="151">
        <v>43663</v>
      </c>
      <c r="L600" s="151">
        <v>43670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43656</v>
      </c>
      <c r="K622" s="151">
        <v>43663</v>
      </c>
      <c r="L622" s="151">
        <v>43670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7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7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0.109</v>
      </c>
      <c r="H634" s="162">
        <v>2.2668906027690965</v>
      </c>
      <c r="I634" s="161">
        <v>4.699348486991485</v>
      </c>
      <c r="J634" s="160">
        <v>0</v>
      </c>
      <c r="K634" s="160">
        <v>2.1000000000000005E-2</v>
      </c>
      <c r="L634" s="160">
        <v>0</v>
      </c>
      <c r="M634" s="160">
        <v>2.5999999999999995E-2</v>
      </c>
      <c r="N634" s="160">
        <v>0.54072619882565587</v>
      </c>
      <c r="O634" s="160">
        <v>1.175E-2</v>
      </c>
      <c r="P634" s="146" t="s">
        <v>237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0.109</v>
      </c>
      <c r="H637" s="162">
        <v>2.1961028354680541</v>
      </c>
      <c r="I637" s="161">
        <v>4.854337701659535</v>
      </c>
      <c r="J637" s="160">
        <v>0</v>
      </c>
      <c r="K637" s="160">
        <v>2.1000000000000005E-2</v>
      </c>
      <c r="L637" s="160">
        <v>0</v>
      </c>
      <c r="M637" s="160">
        <v>2.5999999999999995E-2</v>
      </c>
      <c r="N637" s="160">
        <v>0.52384104332265502</v>
      </c>
      <c r="O637" s="160">
        <v>1.175E-2</v>
      </c>
      <c r="P637" s="146" t="s">
        <v>237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0.109</v>
      </c>
      <c r="H639" s="176">
        <v>2.1105093471428917</v>
      </c>
      <c r="I639" s="204">
        <v>5.0556300523406392</v>
      </c>
      <c r="J639" s="177">
        <v>0</v>
      </c>
      <c r="K639" s="177">
        <v>2.1000000000000005E-2</v>
      </c>
      <c r="L639" s="177">
        <v>0</v>
      </c>
      <c r="M639" s="177">
        <v>2.5999999999999995E-2</v>
      </c>
      <c r="N639" s="177">
        <v>0.50342424794234097</v>
      </c>
      <c r="O639" s="177">
        <v>1.175E-2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43656</v>
      </c>
      <c r="K644" s="151">
        <v>43663</v>
      </c>
      <c r="L644" s="151">
        <v>43670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43656</v>
      </c>
      <c r="K666" s="151">
        <v>43663</v>
      </c>
      <c r="L666" s="151">
        <v>43670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43656</v>
      </c>
      <c r="K688" s="151">
        <v>43663</v>
      </c>
      <c r="L688" s="151">
        <v>43670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43656</v>
      </c>
      <c r="K710" s="151">
        <v>43663</v>
      </c>
      <c r="L710" s="151">
        <v>43670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43656</v>
      </c>
      <c r="K732" s="151">
        <v>43663</v>
      </c>
      <c r="L732" s="151">
        <v>43670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C7" sqref="C7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5" x14ac:dyDescent="0.2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1085.4000000000001</v>
      </c>
      <c r="D7" s="205">
        <v>500</v>
      </c>
      <c r="E7" s="216">
        <f>C7-D7</f>
        <v>585.40000000000009</v>
      </c>
      <c r="F7" s="215">
        <f>-D7</f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9" t="s">
        <v>81</v>
      </c>
      <c r="C8" s="215">
        <v>35</v>
      </c>
      <c r="E8" s="216">
        <f t="shared" ref="E8:E48" si="0">C8-D8</f>
        <v>35</v>
      </c>
      <c r="F8" s="215">
        <f t="shared" ref="F8:F32" si="1">-D8</f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9" x14ac:dyDescent="0.2">
      <c r="B9" s="209" t="s">
        <v>82</v>
      </c>
      <c r="C9" s="215">
        <v>47.7</v>
      </c>
      <c r="E9" s="216">
        <f t="shared" si="0"/>
        <v>47.7</v>
      </c>
      <c r="F9" s="215">
        <f t="shared" si="1"/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9" x14ac:dyDescent="0.2">
      <c r="B10" s="209" t="s">
        <v>83</v>
      </c>
      <c r="C10" s="215">
        <v>45.1</v>
      </c>
      <c r="E10" s="216">
        <f t="shared" si="0"/>
        <v>45.1</v>
      </c>
      <c r="F10" s="215">
        <f t="shared" si="1"/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9" x14ac:dyDescent="0.2">
      <c r="B11" s="209" t="s">
        <v>84</v>
      </c>
      <c r="C11" s="215">
        <v>1.5</v>
      </c>
      <c r="E11" s="216">
        <f t="shared" si="0"/>
        <v>1.5</v>
      </c>
      <c r="F11" s="215">
        <f t="shared" si="1"/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9" x14ac:dyDescent="0.2">
      <c r="B12" s="209" t="s">
        <v>85</v>
      </c>
      <c r="C12" s="215">
        <v>11</v>
      </c>
      <c r="E12" s="216">
        <f t="shared" si="0"/>
        <v>11</v>
      </c>
      <c r="F12" s="215">
        <f t="shared" si="1"/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9" x14ac:dyDescent="0.2">
      <c r="B13" s="209" t="s">
        <v>86</v>
      </c>
      <c r="C13" s="215">
        <v>37.1</v>
      </c>
      <c r="D13" s="205">
        <v>23</v>
      </c>
      <c r="E13" s="216">
        <f t="shared" si="0"/>
        <v>14.100000000000001</v>
      </c>
      <c r="F13" s="215">
        <f t="shared" si="1"/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9" x14ac:dyDescent="0.2">
      <c r="B14" s="209" t="s">
        <v>87</v>
      </c>
      <c r="C14" s="215">
        <v>31.2</v>
      </c>
      <c r="E14" s="216">
        <f t="shared" si="0"/>
        <v>31.2</v>
      </c>
      <c r="F14" s="215">
        <f t="shared" si="1"/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9" x14ac:dyDescent="0.2">
      <c r="B15" s="209" t="s">
        <v>88</v>
      </c>
      <c r="C15" s="215"/>
      <c r="E15" s="216">
        <f t="shared" si="0"/>
        <v>0</v>
      </c>
      <c r="F15" s="215">
        <f t="shared" si="1"/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9" x14ac:dyDescent="0.2">
      <c r="B16" s="209" t="s">
        <v>89</v>
      </c>
      <c r="C16" s="215">
        <v>2.2999999999999998</v>
      </c>
      <c r="E16" s="216">
        <f t="shared" si="0"/>
        <v>2.2999999999999998</v>
      </c>
      <c r="F16" s="215">
        <f t="shared" si="1"/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0"/>
        <v>0</v>
      </c>
      <c r="F17" s="215">
        <f t="shared" si="1"/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90</v>
      </c>
      <c r="C18" s="218"/>
      <c r="E18" s="216">
        <f t="shared" si="0"/>
        <v>0</v>
      </c>
      <c r="F18" s="215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0"/>
        <v>0</v>
      </c>
      <c r="F19" s="215">
        <f t="shared" si="1"/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91</v>
      </c>
      <c r="C20" s="215">
        <v>28.2</v>
      </c>
      <c r="D20" s="205">
        <v>20</v>
      </c>
      <c r="E20" s="216">
        <f t="shared" si="0"/>
        <v>8.1999999999999993</v>
      </c>
      <c r="F20" s="215">
        <f t="shared" si="1"/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92</v>
      </c>
      <c r="C21" s="215">
        <v>6.5</v>
      </c>
      <c r="E21" s="216">
        <f t="shared" si="0"/>
        <v>6.5</v>
      </c>
      <c r="F21" s="215">
        <f t="shared" si="1"/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93</v>
      </c>
      <c r="C22" s="215"/>
      <c r="E22" s="216">
        <f t="shared" si="0"/>
        <v>0</v>
      </c>
      <c r="F22" s="215">
        <f t="shared" si="1"/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94</v>
      </c>
      <c r="C23" s="215">
        <v>0.8</v>
      </c>
      <c r="E23" s="216">
        <f t="shared" si="0"/>
        <v>0.8</v>
      </c>
      <c r="F23" s="215">
        <f t="shared" si="1"/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95</v>
      </c>
      <c r="C24" s="215">
        <v>32.700000000000003</v>
      </c>
      <c r="E24" s="216">
        <f t="shared" si="0"/>
        <v>32.700000000000003</v>
      </c>
      <c r="F24" s="215">
        <f t="shared" si="1"/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96</v>
      </c>
      <c r="C25" s="215">
        <v>280.10000000000002</v>
      </c>
      <c r="E25" s="216">
        <f t="shared" si="0"/>
        <v>280.10000000000002</v>
      </c>
      <c r="F25" s="215">
        <f t="shared" si="1"/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97</v>
      </c>
      <c r="C26" s="215">
        <v>0.6</v>
      </c>
      <c r="E26" s="216">
        <f t="shared" si="0"/>
        <v>0.6</v>
      </c>
      <c r="F26" s="215">
        <f t="shared" si="1"/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98</v>
      </c>
      <c r="C27" s="215"/>
      <c r="E27" s="216">
        <f t="shared" si="0"/>
        <v>0</v>
      </c>
      <c r="F27" s="215">
        <f t="shared" si="1"/>
        <v>0</v>
      </c>
      <c r="I27" s="11"/>
      <c r="J27" s="12"/>
      <c r="K27" s="13">
        <f>SUM(K8:K26)</f>
        <v>119.7</v>
      </c>
      <c r="L27" s="13">
        <f>SUM(L8:L26)</f>
        <v>0.70000000000000007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x14ac:dyDescent="0.2">
      <c r="B28" s="209" t="s">
        <v>99</v>
      </c>
      <c r="C28" s="215"/>
      <c r="E28" s="216">
        <f t="shared" si="0"/>
        <v>0</v>
      </c>
      <c r="F28" s="215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100</v>
      </c>
      <c r="C29" s="215"/>
      <c r="E29" s="216">
        <f t="shared" si="0"/>
        <v>0</v>
      </c>
      <c r="F29" s="215">
        <f t="shared" si="1"/>
        <v>0</v>
      </c>
    </row>
    <row r="30" spans="2:15" x14ac:dyDescent="0.2">
      <c r="B30" s="209" t="s">
        <v>101</v>
      </c>
      <c r="C30" s="215">
        <v>1.7</v>
      </c>
      <c r="E30" s="216">
        <f t="shared" si="0"/>
        <v>1.7</v>
      </c>
      <c r="F30" s="215">
        <f t="shared" si="1"/>
        <v>0</v>
      </c>
    </row>
    <row r="31" spans="2:15" x14ac:dyDescent="0.2">
      <c r="B31" s="209" t="s">
        <v>102</v>
      </c>
      <c r="C31" s="215"/>
      <c r="E31" s="216">
        <f t="shared" si="0"/>
        <v>0</v>
      </c>
      <c r="F31" s="215">
        <f t="shared" si="1"/>
        <v>0</v>
      </c>
    </row>
    <row r="32" spans="2:15" x14ac:dyDescent="0.2">
      <c r="B32" s="209" t="s">
        <v>103</v>
      </c>
      <c r="C32" s="215"/>
      <c r="E32" s="216">
        <f t="shared" si="0"/>
        <v>0</v>
      </c>
      <c r="F32" s="215">
        <f t="shared" si="1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105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204</v>
      </c>
      <c r="C36" s="215"/>
      <c r="E36" s="216">
        <f t="shared" si="0"/>
        <v>0</v>
      </c>
      <c r="F36" s="215">
        <f t="shared" ref="F36:F49" si="3">-D36</f>
        <v>0</v>
      </c>
    </row>
    <row r="37" spans="2:6" x14ac:dyDescent="0.2">
      <c r="B37" s="209" t="s">
        <v>205</v>
      </c>
      <c r="C37" s="215"/>
      <c r="E37" s="216">
        <f t="shared" si="0"/>
        <v>0</v>
      </c>
      <c r="F37" s="215">
        <f t="shared" si="3"/>
        <v>0</v>
      </c>
    </row>
    <row r="38" spans="2:6" x14ac:dyDescent="0.2">
      <c r="B38" s="209" t="s">
        <v>206</v>
      </c>
      <c r="C38" s="215"/>
      <c r="E38" s="216">
        <f t="shared" si="0"/>
        <v>0</v>
      </c>
      <c r="F38" s="215">
        <f t="shared" si="3"/>
        <v>0</v>
      </c>
    </row>
    <row r="39" spans="2:6" x14ac:dyDescent="0.2">
      <c r="B39" s="209" t="s">
        <v>207</v>
      </c>
      <c r="C39" s="215"/>
      <c r="E39" s="216">
        <f t="shared" si="0"/>
        <v>0</v>
      </c>
      <c r="F39" s="215">
        <f t="shared" si="3"/>
        <v>0</v>
      </c>
    </row>
    <row r="40" spans="2:6" x14ac:dyDescent="0.2">
      <c r="B40" s="209" t="s">
        <v>208</v>
      </c>
      <c r="C40" s="218"/>
      <c r="E40" s="216">
        <f t="shared" si="0"/>
        <v>0</v>
      </c>
      <c r="F40" s="215">
        <f t="shared" si="3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209</v>
      </c>
      <c r="C42" s="209"/>
      <c r="E42" s="216">
        <f t="shared" si="0"/>
        <v>0</v>
      </c>
      <c r="F42" s="215">
        <f t="shared" si="3"/>
        <v>0</v>
      </c>
    </row>
    <row r="43" spans="2:6" x14ac:dyDescent="0.2">
      <c r="B43" s="209" t="s">
        <v>210</v>
      </c>
      <c r="C43" s="209"/>
      <c r="E43" s="216">
        <f t="shared" si="0"/>
        <v>0</v>
      </c>
      <c r="F43" s="215">
        <f t="shared" si="3"/>
        <v>0</v>
      </c>
    </row>
    <row r="44" spans="2:6" x14ac:dyDescent="0.2">
      <c r="B44" s="209" t="s">
        <v>211</v>
      </c>
      <c r="C44" s="209"/>
      <c r="E44" s="216">
        <f t="shared" si="0"/>
        <v>0</v>
      </c>
      <c r="F44" s="215">
        <f t="shared" si="3"/>
        <v>0</v>
      </c>
    </row>
    <row r="45" spans="2:6" x14ac:dyDescent="0.2">
      <c r="B45" s="209" t="s">
        <v>212</v>
      </c>
      <c r="C45" s="209"/>
      <c r="E45" s="216">
        <f t="shared" si="0"/>
        <v>0</v>
      </c>
      <c r="F45" s="215">
        <f t="shared" si="3"/>
        <v>0</v>
      </c>
    </row>
    <row r="46" spans="2:6" x14ac:dyDescent="0.2">
      <c r="B46" s="209" t="s">
        <v>213</v>
      </c>
      <c r="C46" s="209"/>
      <c r="E46" s="216">
        <f t="shared" si="0"/>
        <v>0</v>
      </c>
      <c r="F46" s="215">
        <f t="shared" si="3"/>
        <v>0</v>
      </c>
    </row>
    <row r="47" spans="2:6" x14ac:dyDescent="0.2">
      <c r="B47" s="209" t="s">
        <v>214</v>
      </c>
      <c r="C47" s="209"/>
      <c r="E47" s="216">
        <f t="shared" si="0"/>
        <v>0</v>
      </c>
      <c r="F47" s="215">
        <f t="shared" si="3"/>
        <v>0</v>
      </c>
    </row>
    <row r="48" spans="2:6" x14ac:dyDescent="0.2">
      <c r="B48" s="209" t="s">
        <v>110</v>
      </c>
      <c r="C48" s="209"/>
      <c r="E48" s="205">
        <f t="shared" si="0"/>
        <v>0</v>
      </c>
      <c r="F48" s="215">
        <f t="shared" si="3"/>
        <v>0</v>
      </c>
    </row>
    <row r="49" spans="2:6" ht="12.75" thickBot="1" x14ac:dyDescent="0.25">
      <c r="B49" s="212" t="s">
        <v>57</v>
      </c>
      <c r="C49" s="214">
        <f>SUM(C7:C48)</f>
        <v>1646.8999999999999</v>
      </c>
      <c r="D49" s="214">
        <f>SUM(D7:D47)</f>
        <v>543</v>
      </c>
      <c r="E49" s="214">
        <f>SUM(E7:E48)</f>
        <v>1103.9000000000003</v>
      </c>
      <c r="F49" s="215">
        <f t="shared" si="3"/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C16" sqref="C16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215</v>
      </c>
      <c r="D2" s="223" t="s">
        <v>216</v>
      </c>
    </row>
    <row r="3" spans="1:4" x14ac:dyDescent="0.2">
      <c r="A3" s="210" t="s">
        <v>80</v>
      </c>
      <c r="B3" s="211"/>
      <c r="C3" s="211"/>
      <c r="D3" s="224">
        <f>B3-C3</f>
        <v>0</v>
      </c>
    </row>
    <row r="4" spans="1:4" x14ac:dyDescent="0.2">
      <c r="A4" s="210" t="s">
        <v>217</v>
      </c>
      <c r="B4" s="211"/>
      <c r="C4" s="211"/>
      <c r="D4" s="224">
        <f t="shared" ref="D4:D44" si="0">B4-C4</f>
        <v>0</v>
      </c>
    </row>
    <row r="5" spans="1:4" x14ac:dyDescent="0.2">
      <c r="A5" s="210" t="s">
        <v>82</v>
      </c>
      <c r="B5" s="211"/>
      <c r="C5" s="211"/>
      <c r="D5" s="224">
        <f t="shared" si="0"/>
        <v>0</v>
      </c>
    </row>
    <row r="6" spans="1:4" x14ac:dyDescent="0.2">
      <c r="A6" s="210" t="s">
        <v>218</v>
      </c>
      <c r="B6" s="211"/>
      <c r="C6" s="211"/>
      <c r="D6" s="224">
        <f t="shared" si="0"/>
        <v>0</v>
      </c>
    </row>
    <row r="7" spans="1:4" x14ac:dyDescent="0.2">
      <c r="A7" s="210" t="s">
        <v>219</v>
      </c>
      <c r="B7" s="211"/>
      <c r="C7" s="211"/>
      <c r="D7" s="224">
        <f t="shared" si="0"/>
        <v>0</v>
      </c>
    </row>
    <row r="8" spans="1:4" x14ac:dyDescent="0.2">
      <c r="A8" s="210" t="s">
        <v>220</v>
      </c>
      <c r="B8" s="211"/>
      <c r="C8" s="211"/>
      <c r="D8" s="224">
        <f t="shared" si="0"/>
        <v>0</v>
      </c>
    </row>
    <row r="9" spans="1:4" x14ac:dyDescent="0.2">
      <c r="A9" s="210" t="s">
        <v>221</v>
      </c>
      <c r="B9" s="211"/>
      <c r="C9" s="211"/>
      <c r="D9" s="224">
        <f t="shared" si="0"/>
        <v>0</v>
      </c>
    </row>
    <row r="10" spans="1:4" x14ac:dyDescent="0.2">
      <c r="A10" s="210" t="s">
        <v>222</v>
      </c>
      <c r="B10" s="211"/>
      <c r="C10" s="211"/>
      <c r="D10" s="224">
        <f t="shared" si="0"/>
        <v>0</v>
      </c>
    </row>
    <row r="11" spans="1:4" x14ac:dyDescent="0.2">
      <c r="A11" s="210" t="s">
        <v>88</v>
      </c>
      <c r="B11" s="211"/>
      <c r="C11" s="211"/>
      <c r="D11" s="224">
        <f t="shared" si="0"/>
        <v>0</v>
      </c>
    </row>
    <row r="12" spans="1:4" x14ac:dyDescent="0.2">
      <c r="A12" s="210" t="s">
        <v>223</v>
      </c>
      <c r="B12" s="211"/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224</v>
      </c>
      <c r="B16" s="211"/>
      <c r="C16" s="211"/>
      <c r="D16" s="224">
        <f t="shared" si="0"/>
        <v>0</v>
      </c>
    </row>
    <row r="17" spans="1:4" x14ac:dyDescent="0.2">
      <c r="A17" s="210" t="s">
        <v>92</v>
      </c>
      <c r="B17" s="211"/>
      <c r="C17" s="211"/>
      <c r="D17" s="224">
        <f t="shared" si="0"/>
        <v>0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225</v>
      </c>
      <c r="B19" s="211"/>
      <c r="C19" s="211"/>
      <c r="D19" s="224">
        <f t="shared" si="0"/>
        <v>0</v>
      </c>
    </row>
    <row r="20" spans="1:4" x14ac:dyDescent="0.2">
      <c r="A20" s="210" t="s">
        <v>95</v>
      </c>
      <c r="B20" s="211"/>
      <c r="C20" s="211"/>
      <c r="D20" s="224">
        <f t="shared" si="0"/>
        <v>0</v>
      </c>
    </row>
    <row r="21" spans="1:4" x14ac:dyDescent="0.2">
      <c r="A21" s="210" t="s">
        <v>96</v>
      </c>
      <c r="B21" s="211"/>
      <c r="C21" s="211"/>
      <c r="D21" s="224">
        <f t="shared" si="0"/>
        <v>0</v>
      </c>
    </row>
    <row r="22" spans="1:4" x14ac:dyDescent="0.2">
      <c r="A22" s="210" t="s">
        <v>226</v>
      </c>
      <c r="B22" s="211"/>
      <c r="C22" s="211"/>
      <c r="D22" s="224">
        <f t="shared" si="0"/>
        <v>0</v>
      </c>
    </row>
    <row r="23" spans="1:4" x14ac:dyDescent="0.2">
      <c r="A23" s="210" t="s">
        <v>227</v>
      </c>
      <c r="B23" s="211"/>
      <c r="C23" s="211"/>
      <c r="D23" s="224">
        <f t="shared" si="0"/>
        <v>0</v>
      </c>
    </row>
    <row r="24" spans="1:4" x14ac:dyDescent="0.2">
      <c r="A24" s="210" t="s">
        <v>228</v>
      </c>
      <c r="B24" s="211"/>
      <c r="C24" s="211"/>
      <c r="D24" s="224">
        <f t="shared" si="0"/>
        <v>0</v>
      </c>
    </row>
    <row r="25" spans="1:4" x14ac:dyDescent="0.2">
      <c r="A25" s="210" t="s">
        <v>229</v>
      </c>
      <c r="B25" s="211"/>
      <c r="C25" s="211"/>
      <c r="D25" s="224">
        <f t="shared" si="0"/>
        <v>0</v>
      </c>
    </row>
    <row r="26" spans="1:4" x14ac:dyDescent="0.2">
      <c r="A26" s="210" t="s">
        <v>230</v>
      </c>
      <c r="B26" s="211"/>
      <c r="C26" s="211"/>
      <c r="D26" s="224">
        <f t="shared" si="0"/>
        <v>0</v>
      </c>
    </row>
    <row r="27" spans="1:4" x14ac:dyDescent="0.2">
      <c r="A27" s="210" t="s">
        <v>102</v>
      </c>
      <c r="B27" s="211"/>
      <c r="C27" s="211"/>
      <c r="D27" s="224">
        <f t="shared" si="0"/>
        <v>0</v>
      </c>
    </row>
    <row r="28" spans="1:4" x14ac:dyDescent="0.2">
      <c r="A28" s="210" t="s">
        <v>231</v>
      </c>
      <c r="B28" s="211"/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204</v>
      </c>
      <c r="B33" s="211"/>
      <c r="C33" s="211"/>
      <c r="D33" s="224">
        <f t="shared" si="0"/>
        <v>0</v>
      </c>
    </row>
    <row r="34" spans="1:10" x14ac:dyDescent="0.2">
      <c r="A34" s="210" t="s">
        <v>205</v>
      </c>
      <c r="B34" s="211"/>
      <c r="C34" s="211"/>
      <c r="D34" s="224">
        <f t="shared" si="0"/>
        <v>0</v>
      </c>
    </row>
    <row r="35" spans="1:10" x14ac:dyDescent="0.2">
      <c r="A35" s="210" t="s">
        <v>206</v>
      </c>
      <c r="B35" s="211"/>
      <c r="C35" s="211"/>
      <c r="D35" s="224">
        <f t="shared" si="0"/>
        <v>0</v>
      </c>
    </row>
    <row r="36" spans="1:10" x14ac:dyDescent="0.2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">
      <c r="A38" s="229"/>
      <c r="D38" s="224"/>
    </row>
    <row r="39" spans="1:10" x14ac:dyDescent="0.2">
      <c r="A39" s="210" t="s">
        <v>209</v>
      </c>
      <c r="B39" s="205"/>
      <c r="D39" s="224">
        <f t="shared" si="0"/>
        <v>0</v>
      </c>
    </row>
    <row r="40" spans="1:10" x14ac:dyDescent="0.2">
      <c r="A40" s="210" t="s">
        <v>210</v>
      </c>
      <c r="B40" s="205"/>
      <c r="D40" s="224">
        <f t="shared" si="0"/>
        <v>0</v>
      </c>
    </row>
    <row r="41" spans="1:10" x14ac:dyDescent="0.2">
      <c r="A41" s="210" t="s">
        <v>211</v>
      </c>
      <c r="B41" s="205"/>
      <c r="D41" s="224">
        <f t="shared" si="0"/>
        <v>0</v>
      </c>
    </row>
    <row r="42" spans="1:10" x14ac:dyDescent="0.2">
      <c r="A42" s="210" t="s">
        <v>212</v>
      </c>
      <c r="B42" s="205"/>
      <c r="D42" s="224">
        <f t="shared" si="0"/>
        <v>0</v>
      </c>
    </row>
    <row r="43" spans="1:10" x14ac:dyDescent="0.2">
      <c r="A43" s="210" t="s">
        <v>213</v>
      </c>
      <c r="B43" s="205"/>
      <c r="D43" s="224">
        <f t="shared" si="0"/>
        <v>0</v>
      </c>
    </row>
    <row r="44" spans="1:10" ht="13.5" thickBot="1" x14ac:dyDescent="0.25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8" sqref="E8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4" t="s">
        <v>232</v>
      </c>
      <c r="D6" s="255"/>
      <c r="E6" s="255"/>
      <c r="F6" s="256"/>
    </row>
    <row r="7" spans="1:6" x14ac:dyDescent="0.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5" thickBot="1" x14ac:dyDescent="0.25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2019-07-31T11:53:02Z</dcterms:modified>
</cp:coreProperties>
</file>