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4FDEB68D-E8B6-49E9-8100-6F2CFDEEA485}" xr6:coauthVersionLast="46" xr6:coauthVersionMax="46" xr10:uidLastSave="{00000000-0000-0000-0000-000000000000}"/>
  <bookViews>
    <workbookView xWindow="-120" yWindow="-120" windowWidth="20730" windowHeight="1116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3" i="6" l="1"/>
  <c r="G333" i="6"/>
</calcChain>
</file>

<file path=xl/sharedStrings.xml><?xml version="1.0" encoding="utf-8"?>
<sst xmlns="http://schemas.openxmlformats.org/spreadsheetml/2006/main" count="1438" uniqueCount="109">
  <si>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</si>
  <si>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</si>
  <si>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</si>
  <si>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</si>
  <si>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</si>
  <si>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</si>
  <si>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</si>
  <si>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</si>
  <si>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</si>
  <si>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</si>
  <si>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</si>
  <si>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</si>
  <si>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</si>
  <si>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</si>
  <si>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</si>
  <si>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</si>
  <si>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</si>
  <si>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</si>
  <si>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</si>
  <si>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</si>
  <si>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</si>
  <si>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</si>
  <si>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</si>
  <si>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</si>
  <si>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</si>
  <si>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</si>
  <si>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</si>
  <si>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</si>
  <si>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</si>
  <si>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</si>
  <si>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</si>
  <si>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</si>
  <si>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</si>
  <si>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</si>
  <si>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</si>
  <si>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</si>
  <si>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</si>
  <si>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</si>
  <si>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</si>
  <si>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</si>
  <si>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</si>
  <si>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</si>
  <si>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</si>
  <si>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</si>
  <si>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</si>
  <si>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</si>
  <si>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</si>
  <si>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</si>
  <si>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</si>
  <si>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</si>
  <si>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</si>
  <si>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</si>
  <si>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</si>
  <si>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</si>
  <si>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</si>
  <si>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</si>
  <si>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</si>
  <si>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</si>
  <si>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</si>
  <si>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</si>
  <si>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</si>
  <si>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</si>
  <si>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</si>
  <si>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</si>
  <si>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</si>
  <si>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</si>
  <si>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</si>
  <si>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</si>
  <si>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</si>
  <si>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</si>
  <si>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</si>
  <si>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</si>
  <si>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</si>
  <si>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</si>
  <si>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</si>
  <si>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</si>
  <si>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</si>
  <si>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</si>
  <si>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</si>
  <si>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</si>
  <si>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</si>
  <si>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</si>
  <si>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</si>
  <si>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</si>
  <si>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</si>
  <si>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</si>
  <si>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</si>
  <si>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</si>
  <si>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</si>
  <si>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</si>
  <si>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</si>
  <si>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</si>
  <si>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</si>
  <si>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</si>
  <si>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</si>
  <si>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</si>
  <si>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</si>
  <si>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</si>
  <si>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</si>
  <si>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</si>
  <si>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</si>
  <si>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</si>
  <si>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</si>
  <si>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</si>
  <si>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</si>
  <si>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</si>
  <si>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699 - 751</t>
  </si>
  <si>
    <t>n/a</t>
  </si>
  <si>
    <t>Sprat NS (SPR/2AC4-C) - quota runs from July 2021 to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</si>
</sst>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0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65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0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0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0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0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0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0" fontId="28" fillId="0" borderId="21" xfId="0" applyNumberFormat="1" applyFont="1" applyBorder="1" applyAlignment="1">
      <alignment horizontal="center"/>
    </xf>
    <xf numFmtId="170" fontId="28" fillId="0" borderId="17" xfId="0" applyNumberFormat="1" applyFont="1" applyBorder="1" applyAlignment="1">
      <alignment horizontal="center"/>
    </xf>
    <xf numFmtId="170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0" fontId="13" fillId="0" borderId="17" xfId="0" applyNumberFormat="1" applyFont="1" applyFill="1" applyBorder="1" applyAlignment="1">
      <alignment horizontal="center"/>
    </xf>
    <xf numFmtId="170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0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0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0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0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0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2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B000000}"/>
    <cellStyle name="Note" xfId="236" builtinId="10" customBuiltin="1"/>
    <cellStyle name="Note 2" xfId="237" xr:uid="{00000000-0005-0000-0000-0000ED000000}"/>
    <cellStyle name="Note 3" xfId="238" xr:uid="{00000000-0005-0000-0000-0000EE000000}"/>
    <cellStyle name="Note 3 2" xfId="239" xr:uid="{00000000-0005-0000-0000-0000EF000000}"/>
    <cellStyle name="Note 3_Quota Leasing" xfId="240" xr:uid="{00000000-0005-0000-0000-0000F0000000}"/>
    <cellStyle name="Note 4" xfId="241" xr:uid="{00000000-0005-0000-0000-0000F1000000}"/>
    <cellStyle name="Note 4 2" xfId="242" xr:uid="{00000000-0005-0000-0000-0000F2000000}"/>
    <cellStyle name="Note 4_Quota Leasing" xfId="243" xr:uid="{00000000-0005-0000-0000-0000F3000000}"/>
    <cellStyle name="Output" xfId="244" builtinId="21" customBuiltin="1"/>
    <cellStyle name="Output 2" xfId="245" xr:uid="{00000000-0005-0000-0000-0000F5000000}"/>
    <cellStyle name="Output 3" xfId="246" xr:uid="{00000000-0005-0000-0000-0000F6000000}"/>
    <cellStyle name="Percent 2" xfId="247" xr:uid="{00000000-0005-0000-0000-0000F7000000}"/>
    <cellStyle name="Title" xfId="248" builtinId="15" customBuiltin="1"/>
    <cellStyle name="Title 2" xfId="249" xr:uid="{00000000-0005-0000-0000-0000F9000000}"/>
    <cellStyle name="Title 3" xfId="250" xr:uid="{00000000-0005-0000-0000-0000FA000000}"/>
    <cellStyle name="Total" xfId="251" builtinId="25" customBuiltin="1"/>
    <cellStyle name="Total 2" xfId="252" xr:uid="{00000000-0005-0000-0000-0000FC000000}"/>
    <cellStyle name="Total 3" xfId="253" xr:uid="{00000000-0005-0000-0000-0000FD000000}"/>
    <cellStyle name="Warning Text" xfId="254" builtinId="11" customBuiltin="1"/>
    <cellStyle name="Warning Text 2" xfId="255" xr:uid="{00000000-0005-0000-0000-0000FF000000}"/>
    <cellStyle name="Warning Text 3" xfId="256" xr:uid="{00000000-0005-0000-0000-00000001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P430"/>
  <sheetViews>
    <sheetView tabSelected="1" zoomScale="90" zoomScaleNormal="90" zoomScaleSheetLayoutView="55" workbookViewId="0"/>
  </sheetViews>
  <sheetFormatPr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44461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44440</v>
      </c>
      <c r="J6" s="71">
        <v>44447</v>
      </c>
      <c r="K6" s="71">
        <v>44454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178.17400000000001</v>
      </c>
      <c r="C27" s="89">
        <v>0</v>
      </c>
      <c r="D27" s="89">
        <v>-178.2</v>
      </c>
      <c r="E27" s="44">
        <v>-2.5999999999982037E-2</v>
      </c>
      <c r="F27" s="89">
        <v>0</v>
      </c>
      <c r="G27" s="90">
        <v>0</v>
      </c>
      <c r="H27" s="44">
        <v>-2.5999999999982037E-2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2207.8670000000002</v>
      </c>
      <c r="C28" s="89">
        <v>0</v>
      </c>
      <c r="D28" s="89">
        <v>645.19999999999982</v>
      </c>
      <c r="E28" s="44">
        <v>2853.067</v>
      </c>
      <c r="F28" s="89">
        <v>2222.6419999999998</v>
      </c>
      <c r="G28" s="90">
        <v>77.903603385409454</v>
      </c>
      <c r="H28" s="44">
        <v>630.42500000000018</v>
      </c>
      <c r="I28" s="50">
        <v>160.88999999999999</v>
      </c>
      <c r="J28" s="50">
        <v>480.22200000000009</v>
      </c>
      <c r="K28" s="50">
        <v>465.31999999999994</v>
      </c>
      <c r="L28" s="50">
        <v>541.42999999999984</v>
      </c>
      <c r="M28" s="89">
        <v>18.977121813122505</v>
      </c>
      <c r="N28" s="89">
        <v>411.96549999999996</v>
      </c>
      <c r="O28" s="89">
        <v>14.439391013249949</v>
      </c>
      <c r="P28" s="85" t="s">
        <v>22</v>
      </c>
    </row>
    <row r="29" spans="1:16">
      <c r="A29" s="86" t="s">
        <v>9</v>
      </c>
      <c r="B29" s="87">
        <v>3238.2310000000002</v>
      </c>
      <c r="C29" s="89">
        <v>20</v>
      </c>
      <c r="D29" s="89">
        <v>487</v>
      </c>
      <c r="E29" s="44">
        <v>3725.2310000000002</v>
      </c>
      <c r="F29" s="89">
        <v>2925.5340000000001</v>
      </c>
      <c r="G29" s="90">
        <v>78.532955405986911</v>
      </c>
      <c r="H29" s="44">
        <v>799.69700000000012</v>
      </c>
      <c r="I29" s="50">
        <v>448.87999999999988</v>
      </c>
      <c r="J29" s="50">
        <v>387.87000000000012</v>
      </c>
      <c r="K29" s="50">
        <v>652.67000000000007</v>
      </c>
      <c r="L29" s="50">
        <v>487</v>
      </c>
      <c r="M29" s="89">
        <v>13.073014800961335</v>
      </c>
      <c r="N29" s="89">
        <v>494.10500000000002</v>
      </c>
      <c r="O29" s="89">
        <v>13.263741228396306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934.15700000000004</v>
      </c>
      <c r="C35" s="89">
        <v>0</v>
      </c>
      <c r="D35" s="89">
        <v>-934</v>
      </c>
      <c r="E35" s="44">
        <v>0.15700000000003911</v>
      </c>
      <c r="F35" s="89">
        <v>0</v>
      </c>
      <c r="G35" s="90">
        <v>0</v>
      </c>
      <c r="H35" s="44">
        <v>0.15700000000003911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6560.2359999999999</v>
      </c>
      <c r="C37" s="44">
        <v>20</v>
      </c>
      <c r="D37" s="44">
        <v>20</v>
      </c>
      <c r="E37" s="44">
        <v>6580.2359999999999</v>
      </c>
      <c r="F37" s="44">
        <v>5148.1759999999995</v>
      </c>
      <c r="G37" s="129">
        <v>78.236950771978385</v>
      </c>
      <c r="H37" s="44">
        <v>1432.0600000000004</v>
      </c>
      <c r="I37" s="36">
        <v>609.76999999999975</v>
      </c>
      <c r="J37" s="36">
        <v>868.09200000000055</v>
      </c>
      <c r="K37" s="36">
        <v>1117.9899999999998</v>
      </c>
      <c r="L37" s="36">
        <v>1028.4299999999994</v>
      </c>
      <c r="M37" s="44">
        <v>15.629074701879983</v>
      </c>
      <c r="N37" s="44">
        <v>906.07049999999981</v>
      </c>
      <c r="O37" s="44">
        <v>13.769574525898461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-10</v>
      </c>
      <c r="D39" s="89">
        <v>-10</v>
      </c>
      <c r="E39" s="44">
        <v>5.4509999999999996</v>
      </c>
      <c r="F39" s="89">
        <v>0</v>
      </c>
      <c r="G39" s="90">
        <v>0</v>
      </c>
      <c r="H39" s="44">
        <v>5.4509999999999996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25.692999999999998</v>
      </c>
      <c r="C44" s="89">
        <v>-10</v>
      </c>
      <c r="D44" s="89">
        <v>-9.9999999999999982</v>
      </c>
      <c r="E44" s="44">
        <v>15.693</v>
      </c>
      <c r="F44" s="89">
        <v>1.9049999000000001E-2</v>
      </c>
      <c r="G44" s="90">
        <v>0.12139169693493916</v>
      </c>
      <c r="H44" s="44">
        <v>15.673950001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43.773000000000003</v>
      </c>
      <c r="C46" s="89">
        <v>0</v>
      </c>
      <c r="D46" s="89">
        <v>0</v>
      </c>
      <c r="E46" s="44">
        <v>43.773000000000003</v>
      </c>
      <c r="F46" s="89">
        <v>0</v>
      </c>
      <c r="G46" s="90">
        <v>0</v>
      </c>
      <c r="H46" s="44">
        <v>43.773000000000003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5148.1950499989998</v>
      </c>
      <c r="G50" s="129">
        <v>77.472934784180282</v>
      </c>
      <c r="H50" s="44">
        <v>1496.9579500010004</v>
      </c>
      <c r="I50" s="36">
        <v>609.76999999999975</v>
      </c>
      <c r="J50" s="36">
        <v>868.09200000000055</v>
      </c>
      <c r="K50" s="36">
        <v>1117.9900000000002</v>
      </c>
      <c r="L50" s="36">
        <v>1028.4299999999994</v>
      </c>
      <c r="M50" s="44">
        <v>15.476393094335064</v>
      </c>
      <c r="N50" s="44">
        <v>906.07050000000004</v>
      </c>
      <c r="O50" s="44">
        <v>13.635058515582713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44440</v>
      </c>
      <c r="J56" s="71">
        <v>44447</v>
      </c>
      <c r="K56" s="71">
        <v>44454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0</v>
      </c>
      <c r="E65" s="44">
        <v>-44.1</v>
      </c>
      <c r="F65" s="89">
        <v>0</v>
      </c>
      <c r="G65" s="88">
        <v>0</v>
      </c>
      <c r="H65" s="44">
        <v>-44.1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0</v>
      </c>
      <c r="E71" s="43">
        <v>-31.995999999999995</v>
      </c>
      <c r="F71" s="43">
        <v>0</v>
      </c>
      <c r="G71" s="129">
        <v>0</v>
      </c>
      <c r="H71" s="44">
        <v>-31.995999999999995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0</v>
      </c>
      <c r="E73" s="44">
        <v>12.643000000000001</v>
      </c>
      <c r="F73" s="89">
        <v>0</v>
      </c>
      <c r="G73" s="88">
        <v>0</v>
      </c>
      <c r="H73" s="44">
        <v>12.643000000000001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-25.5</v>
      </c>
      <c r="E76" s="44">
        <v>3.5640000000000001</v>
      </c>
      <c r="F76" s="89">
        <v>4.2299999999999997E-2</v>
      </c>
      <c r="G76" s="88">
        <v>1.1868686868686866</v>
      </c>
      <c r="H76" s="44">
        <v>3.5217000000000001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1.4000000000000909</v>
      </c>
      <c r="E77" s="44">
        <v>4008.2400000000002</v>
      </c>
      <c r="F77" s="89">
        <v>240.38499999999999</v>
      </c>
      <c r="G77" s="88">
        <v>5.9972706225176138</v>
      </c>
      <c r="H77" s="44">
        <v>3767.8550000000005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-1.4</v>
      </c>
      <c r="E78" s="44">
        <v>1.839</v>
      </c>
      <c r="F78" s="89">
        <v>0</v>
      </c>
      <c r="G78" s="88">
        <v>0</v>
      </c>
      <c r="H78" s="44">
        <v>1.839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-4</v>
      </c>
      <c r="E81" s="44">
        <v>2.9749999999999996</v>
      </c>
      <c r="F81" s="89">
        <v>2.0000000000000001E-4</v>
      </c>
      <c r="G81" s="88">
        <v>6.7226890756302534E-3</v>
      </c>
      <c r="H81" s="44">
        <v>2.9747999999999997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3.9999999999999996</v>
      </c>
      <c r="E82" s="44">
        <v>4.8979999999999997</v>
      </c>
      <c r="F82" s="89">
        <v>2.0870000000000002</v>
      </c>
      <c r="G82" s="88">
        <v>42.609228256431201</v>
      </c>
      <c r="H82" s="44">
        <v>2.8109999999999995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-74.5</v>
      </c>
      <c r="E85" s="43">
        <v>6.078000000000003</v>
      </c>
      <c r="F85" s="89">
        <v>0</v>
      </c>
      <c r="G85" s="88">
        <v>0</v>
      </c>
      <c r="H85" s="44">
        <v>6.078000000000003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-100</v>
      </c>
      <c r="E87" s="44">
        <v>4008.8220000000001</v>
      </c>
      <c r="F87" s="44">
        <v>242.5145</v>
      </c>
      <c r="G87" s="134">
        <v>6.0495202830158084</v>
      </c>
      <c r="H87" s="44">
        <v>3766.3074999999999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0.78830999999999996</v>
      </c>
      <c r="G89" s="90">
        <v>0.78101531693978232</v>
      </c>
      <c r="H89" s="44">
        <v>100.14569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</v>
      </c>
      <c r="D94" s="89">
        <v>100</v>
      </c>
      <c r="E94" s="44">
        <v>501.40799999999996</v>
      </c>
      <c r="F94" s="89">
        <v>57.487699999999997</v>
      </c>
      <c r="G94" s="90">
        <v>11.465253845171995</v>
      </c>
      <c r="H94" s="44">
        <v>443.92029999999994</v>
      </c>
      <c r="I94" s="50">
        <v>0</v>
      </c>
      <c r="J94" s="50">
        <v>1.9999999999953388E-4</v>
      </c>
      <c r="K94" s="50">
        <v>9.9999999999766942E-4</v>
      </c>
      <c r="L94" s="50">
        <v>0</v>
      </c>
      <c r="M94" s="89">
        <v>0</v>
      </c>
      <c r="N94" s="89">
        <v>2.9999999999930083E-4</v>
      </c>
      <c r="O94" s="89">
        <v>5.9831514455154458E-5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0</v>
      </c>
      <c r="E99" s="44">
        <v>4611.1640000000007</v>
      </c>
      <c r="F99" s="44">
        <v>300.79050999999998</v>
      </c>
      <c r="G99" s="134">
        <v>6.5230928676577093</v>
      </c>
      <c r="H99" s="44">
        <v>4310.3734900000009</v>
      </c>
      <c r="I99" s="43">
        <v>0</v>
      </c>
      <c r="J99" s="43">
        <v>2.0000000000663931E-4</v>
      </c>
      <c r="K99" s="43">
        <v>9.9999999997635314E-4</v>
      </c>
      <c r="L99" s="43">
        <v>0</v>
      </c>
      <c r="M99" s="44">
        <v>0</v>
      </c>
      <c r="N99" s="44">
        <v>2.9999999999574811E-4</v>
      </c>
      <c r="O99" s="135">
        <v>6.5059494738367161E-6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44461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44440</v>
      </c>
      <c r="J108" s="71">
        <v>44447</v>
      </c>
      <c r="K108" s="71">
        <v>44454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44440</v>
      </c>
      <c r="J156" s="71">
        <v>44447</v>
      </c>
      <c r="K156" s="71">
        <v>44454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6.3997000000000002</v>
      </c>
      <c r="G194" s="90">
        <v>4.6606657781856047</v>
      </c>
      <c r="H194" s="44">
        <v>130.91330000000002</v>
      </c>
      <c r="I194" s="50">
        <v>0</v>
      </c>
      <c r="J194" s="50">
        <v>5.2000000000003155E-3</v>
      </c>
      <c r="K194" s="50">
        <v>6.0999999999999943E-3</v>
      </c>
      <c r="L194" s="50">
        <v>3.00000000000189E-4</v>
      </c>
      <c r="M194" s="89">
        <v>2.1847894955334817E-4</v>
      </c>
      <c r="N194" s="89">
        <v>2.9000000000001247E-3</v>
      </c>
      <c r="O194" s="89">
        <v>2.1119631790144592E-3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60.401200000000003</v>
      </c>
      <c r="G199" s="134">
        <v>11.691701379748208</v>
      </c>
      <c r="H199" s="44">
        <v>456.21479999999997</v>
      </c>
      <c r="I199" s="43">
        <v>0</v>
      </c>
      <c r="J199" s="43">
        <v>5.2000000000020918E-3</v>
      </c>
      <c r="K199" s="43">
        <v>6.0999999999964416E-3</v>
      </c>
      <c r="L199" s="43">
        <v>3.0000000000285354E-4</v>
      </c>
      <c r="M199" s="44">
        <v>5.8070210756703923E-5</v>
      </c>
      <c r="N199" s="44">
        <v>2.9000000000003467E-3</v>
      </c>
      <c r="O199" s="135">
        <v>5.6134537064286567E-4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44440</v>
      </c>
      <c r="J207" s="71">
        <v>44447</v>
      </c>
      <c r="K207" s="71">
        <v>44454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0.79999999999999982</v>
      </c>
      <c r="E226" s="44">
        <v>5.3839999999999995</v>
      </c>
      <c r="F226" s="89">
        <v>0</v>
      </c>
      <c r="G226" s="88">
        <v>0</v>
      </c>
      <c r="H226" s="44">
        <v>5.3839999999999995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-0.79999999999995453</v>
      </c>
      <c r="E232" s="44">
        <v>796.41600000000005</v>
      </c>
      <c r="F232" s="89">
        <v>41.776090050000001</v>
      </c>
      <c r="G232" s="88">
        <v>5.2455111461849082</v>
      </c>
      <c r="H232" s="44">
        <v>754.63990995000006</v>
      </c>
      <c r="I232" s="87">
        <v>0</v>
      </c>
      <c r="J232" s="87">
        <v>28.183</v>
      </c>
      <c r="K232" s="87">
        <v>2.0783000500000028</v>
      </c>
      <c r="L232" s="87">
        <v>8.9579999999999984</v>
      </c>
      <c r="M232" s="89">
        <v>1.1247890549662485</v>
      </c>
      <c r="N232" s="89">
        <v>9.8048250125000003</v>
      </c>
      <c r="O232" s="118">
        <v>1.2311185376109972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41.776090050000001</v>
      </c>
      <c r="G238" s="134">
        <v>3.7781764161122022</v>
      </c>
      <c r="H238" s="44">
        <v>1063.94490995</v>
      </c>
      <c r="I238" s="43">
        <v>0</v>
      </c>
      <c r="J238" s="43">
        <v>28.183</v>
      </c>
      <c r="K238" s="43">
        <v>2.0783000500000028</v>
      </c>
      <c r="L238" s="43">
        <v>8.9579999999999984</v>
      </c>
      <c r="M238" s="44">
        <v>0.8101501192434617</v>
      </c>
      <c r="N238" s="44">
        <v>9.8048250125000003</v>
      </c>
      <c r="O238" s="135">
        <v>0.88673589562828248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</v>
      </c>
      <c r="G245" s="90">
        <v>0</v>
      </c>
      <c r="H245" s="44">
        <v>1.833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41.776090050000001</v>
      </c>
      <c r="G249" s="134">
        <v>3.5389190504508354</v>
      </c>
      <c r="H249" s="44">
        <v>1138.6999099499999</v>
      </c>
      <c r="I249" s="43">
        <v>0</v>
      </c>
      <c r="J249" s="43">
        <v>28.183</v>
      </c>
      <c r="K249" s="43">
        <v>2.0783000500000028</v>
      </c>
      <c r="L249" s="43">
        <v>8.9579999999999984</v>
      </c>
      <c r="M249" s="44">
        <v>0.75884643143952091</v>
      </c>
      <c r="N249" s="44">
        <v>9.8048250125000003</v>
      </c>
      <c r="O249" s="135">
        <v>0.83058232547718047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44440</v>
      </c>
      <c r="J255" s="71">
        <v>44447</v>
      </c>
      <c r="K255" s="71">
        <v>44454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105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-449.5</v>
      </c>
      <c r="E260" s="44">
        <v>611.44000000000005</v>
      </c>
      <c r="F260" s="89">
        <v>0</v>
      </c>
      <c r="G260" s="88">
        <v>0</v>
      </c>
      <c r="H260" s="44">
        <v>611.44000000000005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-597</v>
      </c>
      <c r="E270" s="43">
        <v>623.94000000000005</v>
      </c>
      <c r="F270" s="43">
        <v>0</v>
      </c>
      <c r="G270" s="129">
        <v>0</v>
      </c>
      <c r="H270" s="44">
        <v>623.94000000000005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0</v>
      </c>
      <c r="E274" s="44">
        <v>10.5</v>
      </c>
      <c r="F274" s="89">
        <v>0</v>
      </c>
      <c r="G274" s="88">
        <v>0</v>
      </c>
      <c r="H274" s="44">
        <v>10.5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-700</v>
      </c>
      <c r="E278" s="44">
        <v>706.13300000000004</v>
      </c>
      <c r="F278" s="89">
        <v>0</v>
      </c>
      <c r="G278" s="88">
        <v>0</v>
      </c>
      <c r="H278" s="44">
        <v>706.13300000000004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-1678.7999999999997</v>
      </c>
      <c r="E286" s="44">
        <v>1876.558</v>
      </c>
      <c r="F286" s="44">
        <v>0</v>
      </c>
      <c r="G286" s="134">
        <v>0</v>
      </c>
      <c r="H286" s="44">
        <v>1876.558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0</v>
      </c>
      <c r="G288" s="90">
        <v>0</v>
      </c>
      <c r="H288" s="44">
        <v>44.780999999999999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0</v>
      </c>
      <c r="G293" s="90">
        <v>0</v>
      </c>
      <c r="H293" s="44">
        <v>1335.05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-449.99999999999955</v>
      </c>
      <c r="E298" s="44">
        <v>3256.3890000000001</v>
      </c>
      <c r="F298" s="44">
        <v>0</v>
      </c>
      <c r="G298" s="134">
        <v>0</v>
      </c>
      <c r="H298" s="44">
        <v>3256.3890000000001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44440</v>
      </c>
      <c r="J306" s="71">
        <v>44447</v>
      </c>
      <c r="K306" s="71">
        <v>44454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1.0000000000000001E-5</v>
      </c>
      <c r="G328" s="125" t="s">
        <v>107</v>
      </c>
      <c r="H328" s="47">
        <v>-1.0000000000000001E-5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280</v>
      </c>
      <c r="C333" s="44">
        <v>0</v>
      </c>
      <c r="D333" s="44">
        <v>0</v>
      </c>
      <c r="E333" s="44">
        <v>280</v>
      </c>
      <c r="F333" s="44">
        <v>86.465008310000002</v>
      </c>
      <c r="G333" s="134">
        <f>(F333/E333)*100</f>
        <v>30.880360110714289</v>
      </c>
      <c r="H333" s="44">
        <f>E333-F333</f>
        <v>193.53499169</v>
      </c>
      <c r="I333" s="43">
        <v>0</v>
      </c>
      <c r="J333" s="43">
        <v>0</v>
      </c>
      <c r="K333" s="43">
        <v>60.857998309999999</v>
      </c>
      <c r="L333" s="43">
        <v>25.606999999999999</v>
      </c>
      <c r="M333" s="47">
        <v>130.64795918367344</v>
      </c>
      <c r="N333" s="44">
        <v>21.6162495775</v>
      </c>
      <c r="O333" s="135">
        <v>110.28698764030611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44440</v>
      </c>
      <c r="J339" s="71">
        <v>44447</v>
      </c>
      <c r="K339" s="71">
        <v>44454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0</v>
      </c>
      <c r="E344" s="44">
        <v>667.7</v>
      </c>
      <c r="F344" s="89">
        <v>0</v>
      </c>
      <c r="G344" s="88">
        <v>0</v>
      </c>
      <c r="H344" s="44">
        <v>667.7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0</v>
      </c>
      <c r="E347" s="44">
        <v>302.3</v>
      </c>
      <c r="F347" s="89">
        <v>0</v>
      </c>
      <c r="G347" s="88">
        <v>0</v>
      </c>
      <c r="H347" s="44">
        <v>302.3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0</v>
      </c>
      <c r="E354" s="43">
        <v>971.3</v>
      </c>
      <c r="F354" s="43">
        <v>0</v>
      </c>
      <c r="G354" s="129">
        <v>0</v>
      </c>
      <c r="H354" s="44">
        <v>971.3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36.932999940000002</v>
      </c>
      <c r="G360" s="88">
        <v>27.131680396694215</v>
      </c>
      <c r="H360" s="44">
        <v>99.192000059999998</v>
      </c>
      <c r="I360" s="97">
        <v>0</v>
      </c>
      <c r="J360" s="97">
        <v>0</v>
      </c>
      <c r="K360" s="97">
        <v>0</v>
      </c>
      <c r="L360" s="97">
        <v>4.2480000000000047</v>
      </c>
      <c r="M360" s="89">
        <v>3.1206611570247969</v>
      </c>
      <c r="N360" s="89">
        <v>1.0620000000000012</v>
      </c>
      <c r="O360" s="118">
        <v>0.78016528925619921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</v>
      </c>
      <c r="F370" s="44">
        <v>36.932999940000002</v>
      </c>
      <c r="G370" s="134">
        <v>2.7295705277627915</v>
      </c>
      <c r="H370" s="44">
        <v>1316.13700006</v>
      </c>
      <c r="I370" s="43">
        <v>0</v>
      </c>
      <c r="J370" s="43">
        <v>0</v>
      </c>
      <c r="K370" s="43">
        <v>0</v>
      </c>
      <c r="L370" s="43">
        <v>4.2480000000000047</v>
      </c>
      <c r="M370" s="44">
        <v>0.31395271493714333</v>
      </c>
      <c r="N370" s="44">
        <v>1.0620000000000012</v>
      </c>
      <c r="O370" s="135">
        <v>7.8488178734285832E-2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</v>
      </c>
      <c r="F381" s="44">
        <v>36.932999940000002</v>
      </c>
      <c r="G381" s="134">
        <v>2.7295705277627915</v>
      </c>
      <c r="H381" s="44">
        <v>1316.13700006</v>
      </c>
      <c r="I381" s="43">
        <v>0</v>
      </c>
      <c r="J381" s="43">
        <v>0</v>
      </c>
      <c r="K381" s="43">
        <v>0</v>
      </c>
      <c r="L381" s="43">
        <v>4.2480000000000047</v>
      </c>
      <c r="M381" s="44">
        <v>0.31395271493714333</v>
      </c>
      <c r="N381" s="44">
        <v>1.0620000000000012</v>
      </c>
      <c r="O381" s="135">
        <v>7.8488178734285832E-2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44461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44440</v>
      </c>
      <c r="J388" s="71">
        <v>44447</v>
      </c>
      <c r="K388" s="71">
        <v>44454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11" priority="1" stopIfTrue="1" operator="greaterThanOrEqual">
      <formula>80</formula>
    </cfRule>
  </conditionalFormatting>
  <conditionalFormatting sqref="H613:H65536 H259:H435 H1:H257">
    <cfRule type="cellIs" dxfId="10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P200"/>
  <sheetViews>
    <sheetView zoomScaleNormal="10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44461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44440</v>
      </c>
      <c r="J5" s="71">
        <v>44447</v>
      </c>
      <c r="K5" s="71">
        <v>44454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-10</v>
      </c>
      <c r="D11" s="89">
        <v>-10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-10</v>
      </c>
      <c r="D14" s="143">
        <v>-10</v>
      </c>
      <c r="E14" s="147">
        <v>5.4509999999999996</v>
      </c>
      <c r="F14" s="143">
        <v>0</v>
      </c>
      <c r="G14" s="148">
        <v>0</v>
      </c>
      <c r="H14" s="147">
        <v>5.4509999999999996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-10</v>
      </c>
      <c r="D17" s="89">
        <v>-10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25.692999999999998</v>
      </c>
      <c r="C21" s="143">
        <v>-10</v>
      </c>
      <c r="D21" s="143">
        <v>-9.9999999999999982</v>
      </c>
      <c r="E21" s="147">
        <v>15.693</v>
      </c>
      <c r="F21" s="143">
        <v>1.9049999000000001E-2</v>
      </c>
      <c r="G21" s="149">
        <v>0.12139169693493916</v>
      </c>
      <c r="H21" s="147">
        <v>15.673950001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41.143999999999998</v>
      </c>
      <c r="C23" s="155">
        <v>-20</v>
      </c>
      <c r="D23" s="155">
        <v>-20</v>
      </c>
      <c r="E23" s="156">
        <v>21.143999999999998</v>
      </c>
      <c r="F23" s="155">
        <v>1.9049999000000001E-2</v>
      </c>
      <c r="G23" s="157">
        <v>9.0096476541808565E-2</v>
      </c>
      <c r="H23" s="156">
        <v>21.124950000999998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44440</v>
      </c>
      <c r="J28" s="71">
        <v>44447</v>
      </c>
      <c r="K28" s="71">
        <v>44454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0.78830999999999996</v>
      </c>
      <c r="G33" s="88">
        <v>0.78101531693978232</v>
      </c>
      <c r="H33" s="44">
        <v>100.14569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0.78830999999999996</v>
      </c>
      <c r="G37" s="149">
        <v>0.78101531693978232</v>
      </c>
      <c r="H37" s="147">
        <v>100.14569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</v>
      </c>
      <c r="D39" s="89">
        <v>100</v>
      </c>
      <c r="E39" s="44">
        <v>499.86599999999999</v>
      </c>
      <c r="F39" s="89">
        <v>57.487699999999997</v>
      </c>
      <c r="G39" s="88">
        <v>11.500622166740685</v>
      </c>
      <c r="H39" s="44">
        <v>442.37829999999997</v>
      </c>
      <c r="I39" s="50">
        <v>0</v>
      </c>
      <c r="J39" s="50">
        <v>1.9999999999953388E-4</v>
      </c>
      <c r="K39" s="50">
        <v>9.9999999999766942E-4</v>
      </c>
      <c r="L39" s="50">
        <v>0</v>
      </c>
      <c r="M39" s="89">
        <v>0</v>
      </c>
      <c r="N39" s="89">
        <v>2.9999999999930083E-4</v>
      </c>
      <c r="O39" s="89">
        <v>6.0016084310455362E-5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</v>
      </c>
      <c r="D44" s="143">
        <v>100</v>
      </c>
      <c r="E44" s="147">
        <v>501.40799999999996</v>
      </c>
      <c r="F44" s="143">
        <v>57.487699999999997</v>
      </c>
      <c r="G44" s="149">
        <v>11.465253845171995</v>
      </c>
      <c r="H44" s="147">
        <v>443.92029999999994</v>
      </c>
      <c r="I44" s="143">
        <v>0</v>
      </c>
      <c r="J44" s="143">
        <v>1.9999999999953388E-4</v>
      </c>
      <c r="K44" s="143">
        <v>9.9999999999766942E-4</v>
      </c>
      <c r="L44" s="143">
        <v>0</v>
      </c>
      <c r="M44" s="143">
        <v>0</v>
      </c>
      <c r="N44" s="50">
        <v>2.9999999999930083E-4</v>
      </c>
      <c r="O44" s="50">
        <v>5.9831514455154458E-5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</v>
      </c>
      <c r="D46" s="155">
        <v>100</v>
      </c>
      <c r="E46" s="156">
        <v>602.34199999999998</v>
      </c>
      <c r="F46" s="155">
        <v>58.276009999999999</v>
      </c>
      <c r="G46" s="157">
        <v>9.6749039582164276</v>
      </c>
      <c r="H46" s="156">
        <v>544.06598999999994</v>
      </c>
      <c r="I46" s="155">
        <v>0</v>
      </c>
      <c r="J46" s="155">
        <v>1.9999999999953388E-4</v>
      </c>
      <c r="K46" s="155">
        <v>9.9999999999766942E-4</v>
      </c>
      <c r="L46" s="155">
        <v>0</v>
      </c>
      <c r="M46" s="155">
        <v>0</v>
      </c>
      <c r="N46" s="94">
        <v>2.9999999999930083E-4</v>
      </c>
      <c r="O46" s="94">
        <v>4.9805592171772991E-5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44440</v>
      </c>
      <c r="J51" s="71">
        <v>44447</v>
      </c>
      <c r="K51" s="71">
        <v>44454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44440</v>
      </c>
      <c r="J74" s="71">
        <v>44447</v>
      </c>
      <c r="K74" s="71">
        <v>44454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6.3997000000000002</v>
      </c>
      <c r="G85" s="88">
        <v>4.6806067520917445</v>
      </c>
      <c r="H85" s="44">
        <v>130.32830000000001</v>
      </c>
      <c r="I85" s="50">
        <v>0</v>
      </c>
      <c r="J85" s="50">
        <v>5.2000000000003155E-3</v>
      </c>
      <c r="K85" s="50">
        <v>6.0999999999999943E-3</v>
      </c>
      <c r="L85" s="50">
        <v>3.00000000000189E-4</v>
      </c>
      <c r="M85" s="89">
        <v>2.1941372652286949E-4</v>
      </c>
      <c r="N85" s="89">
        <v>2.9000000000001247E-3</v>
      </c>
      <c r="O85" s="89">
        <v>2.1209993563864934E-3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6.3997000000000002</v>
      </c>
      <c r="G90" s="149">
        <v>4.6606657781856047</v>
      </c>
      <c r="H90" s="147">
        <v>130.91330000000002</v>
      </c>
      <c r="I90" s="143">
        <v>0</v>
      </c>
      <c r="J90" s="143">
        <v>5.2000000000003155E-3</v>
      </c>
      <c r="K90" s="143">
        <v>6.0999999999999943E-3</v>
      </c>
      <c r="L90" s="143">
        <v>3.00000000000189E-4</v>
      </c>
      <c r="M90" s="143">
        <v>2.1847894955334817E-4</v>
      </c>
      <c r="N90" s="50">
        <v>2.9000000000001247E-3</v>
      </c>
      <c r="O90" s="50">
        <v>2.1119631790144592E-3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6.3997000000000002</v>
      </c>
      <c r="G92" s="157">
        <v>4.6570707107459661</v>
      </c>
      <c r="H92" s="156">
        <v>131.01930000000002</v>
      </c>
      <c r="I92" s="155">
        <v>0</v>
      </c>
      <c r="J92" s="155">
        <v>5.2000000000003155E-3</v>
      </c>
      <c r="K92" s="155">
        <v>6.0999999999999943E-3</v>
      </c>
      <c r="L92" s="155">
        <v>3.00000000000189E-4</v>
      </c>
      <c r="M92" s="155">
        <v>2.1831042286742661E-4</v>
      </c>
      <c r="N92" s="94">
        <v>2.9000000000001247E-3</v>
      </c>
      <c r="O92" s="94">
        <v>2.1103340877172182E-3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44440</v>
      </c>
      <c r="J97" s="71">
        <v>44447</v>
      </c>
      <c r="K97" s="71">
        <v>44454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</v>
      </c>
      <c r="G108" s="88">
        <v>0</v>
      </c>
      <c r="H108" s="44">
        <v>1.829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</v>
      </c>
      <c r="G113" s="149">
        <v>0</v>
      </c>
      <c r="H113" s="147">
        <v>1.833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</v>
      </c>
      <c r="G115" s="157">
        <v>0</v>
      </c>
      <c r="H115" s="156">
        <v>74.754999999999995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44461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44440</v>
      </c>
      <c r="J121" s="71">
        <v>44447</v>
      </c>
      <c r="K121" s="71">
        <v>44454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105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0</v>
      </c>
      <c r="G126" s="88">
        <v>0</v>
      </c>
      <c r="H126" s="44">
        <v>44.780999999999999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0</v>
      </c>
      <c r="G130" s="149">
        <v>0</v>
      </c>
      <c r="H130" s="147">
        <v>44.780999999999999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0</v>
      </c>
      <c r="G132" s="88">
        <v>0</v>
      </c>
      <c r="H132" s="44">
        <v>1335.0409999999999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0</v>
      </c>
      <c r="G137" s="149">
        <v>0</v>
      </c>
      <c r="H137" s="147">
        <v>1335.05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0</v>
      </c>
      <c r="G139" s="157">
        <v>0</v>
      </c>
      <c r="H139" s="156">
        <v>1379.8309999999999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44440</v>
      </c>
      <c r="J144" s="71">
        <v>44447</v>
      </c>
      <c r="K144" s="71">
        <v>44454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44440</v>
      </c>
      <c r="J159" s="71">
        <v>44447</v>
      </c>
      <c r="K159" s="71">
        <v>44454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44440</v>
      </c>
      <c r="J182" s="71">
        <v>44447</v>
      </c>
      <c r="K182" s="71">
        <v>44454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9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8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7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6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Z73"/>
  <sheetViews>
    <sheetView zoomScaleNormal="10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44461.659518287037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44461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5148.1950499989998</v>
      </c>
      <c r="C18" s="31">
        <v>0</v>
      </c>
      <c r="D18" s="31">
        <v>0</v>
      </c>
      <c r="E18" s="31">
        <v>5148.1950499989998</v>
      </c>
      <c r="F18" s="163">
        <v>6645.1530000000002</v>
      </c>
      <c r="G18" s="141">
        <v>77.472934784180282</v>
      </c>
      <c r="H18" s="163">
        <v>1496.9579500010004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300.79050999999998</v>
      </c>
      <c r="C20" s="31">
        <v>0</v>
      </c>
      <c r="D20" s="31">
        <v>0</v>
      </c>
      <c r="E20" s="31">
        <v>300.79050999999998</v>
      </c>
      <c r="F20" s="163">
        <v>4611.1640000000007</v>
      </c>
      <c r="G20" s="31">
        <v>6.5230928676577093</v>
      </c>
      <c r="H20" s="163">
        <v>4310.3734900000009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60.401200000000003</v>
      </c>
      <c r="C24" s="31">
        <v>0</v>
      </c>
      <c r="D24" s="31">
        <v>0</v>
      </c>
      <c r="E24" s="31">
        <v>60.401200000000003</v>
      </c>
      <c r="F24" s="163">
        <v>516.61599999999999</v>
      </c>
      <c r="G24" s="31">
        <v>11.691701379748208</v>
      </c>
      <c r="H24" s="163">
        <v>456.21479999999997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41.776090050000001</v>
      </c>
      <c r="C28" s="31">
        <v>0</v>
      </c>
      <c r="D28" s="31">
        <v>0</v>
      </c>
      <c r="E28" s="31">
        <v>41.776090050000001</v>
      </c>
      <c r="F28" s="163">
        <v>1180.4759999999999</v>
      </c>
      <c r="G28" s="31">
        <v>3.5389190504508354</v>
      </c>
      <c r="H28" s="163">
        <v>1138.6999099499999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0</v>
      </c>
      <c r="C30" s="31">
        <v>0</v>
      </c>
      <c r="D30" s="31">
        <v>0</v>
      </c>
      <c r="E30" s="31">
        <v>0</v>
      </c>
      <c r="F30" s="163">
        <v>3256.3890000000001</v>
      </c>
      <c r="G30" s="31">
        <v>0</v>
      </c>
      <c r="H30" s="163">
        <v>3256.3890000000001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86.465008310000002</v>
      </c>
      <c r="C32" s="31">
        <v>0</v>
      </c>
      <c r="D32" s="31">
        <v>0</v>
      </c>
      <c r="E32" s="31">
        <v>86.465008310000002</v>
      </c>
      <c r="F32" s="163">
        <v>280</v>
      </c>
      <c r="G32" s="31">
        <v>30.880360110714289</v>
      </c>
      <c r="H32" s="163">
        <v>193.53499169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36.932999940000002</v>
      </c>
      <c r="C34" s="31">
        <v>0</v>
      </c>
      <c r="D34" s="31"/>
      <c r="E34" s="31">
        <v>36.932999940000002</v>
      </c>
      <c r="F34" s="163">
        <v>1353.07</v>
      </c>
      <c r="G34" s="31">
        <v>2.7295705277627915</v>
      </c>
      <c r="H34" s="163">
        <v>1316.13700006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31 H33:H1048576">
    <cfRule type="cellIs" dxfId="5" priority="3" stopIfTrue="1" operator="lessThan">
      <formula>0</formula>
    </cfRule>
  </conditionalFormatting>
  <conditionalFormatting sqref="G18:G31 G33:G36">
    <cfRule type="cellIs" dxfId="4" priority="4" stopIfTrue="1" operator="greaterThanOrEqual">
      <formula>80</formula>
    </cfRule>
  </conditionalFormatting>
  <conditionalFormatting sqref="H32">
    <cfRule type="cellIs" dxfId="1" priority="1" stopIfTrue="1" operator="lessThan">
      <formula>0</formula>
    </cfRule>
  </conditionalFormatting>
  <conditionalFormatting sqref="G32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2013-07-10T10:22:49Z</cp:lastPrinted>
  <dcterms:created xsi:type="dcterms:W3CDTF">1999-10-08T13:19:56Z</dcterms:created>
  <dcterms:modified xsi:type="dcterms:W3CDTF">2021-09-22T15:57:53Z</dcterms:modified>
</cp:coreProperties>
</file>