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13_ncr:1_{4FDEB68D-E8B6-49E9-8100-6F2CFDEEA485}" xr6:coauthVersionLast="46" xr6:coauthVersionMax="46" xr10:uidLastSave="{00000000-0000-0000-0000-000000000000}"/>
  <bookViews>
    <workbookView xWindow="-120" yWindow="-120" windowWidth="20730" windowHeight="11160" tabRatio="821" xr2:uid="{00000000-000D-0000-FFFF-FFFF00000000}"/>
  </bookViews>
  <sheets>
    <sheet name="SECTORAL SPREADSHEET" sheetId="6" r:id="rId1"/>
    <sheet name="NON SECTOR" sheetId="7" r:id="rId2"/>
    <sheet name="OVERVIEW" sheetId="8" r:id="rId3"/>
    <sheet name="Module1" sheetId="10" state="veryHidden" r:id="rId4"/>
    <sheet name="Module2" sheetId="11" state="veryHidden" r:id="rId5"/>
    <sheet name="Module3" sheetId="12" state="veryHidden" r:id="rId6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3" i="6" l="1"/>
  <c r="G333" i="6"/>
</calcChain>
</file>

<file path=xl/sharedStrings.xml><?xml version="1.0" encoding="utf-8"?>
<sst xmlns="http://schemas.openxmlformats.org/spreadsheetml/2006/main" count="1438" uniqueCount="109">
  <si>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</si>
  <si>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</si>
  <si>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</si>
  <si>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</si>
  <si>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</si>
  <si>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</si>
  <si>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</si>
  <si>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</si>
  <si>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</si>
  <si>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</si>
  <si>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</si>
  <si>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</si>
  <si>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</si>
  <si>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</si>
  <si>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</si>
  <si>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</si>
  <si>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</si>
  <si>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</si>
  <si>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</si>
  <si>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</si>
  <si>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</si>
  <si>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</si>
  <si>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</si>
  <si>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</si>
  <si>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</si>
  <si>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</si>
  <si>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</si>
  <si>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</si>
  <si>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</si>
  <si>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</si>
  <si>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</si>
  <si>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</si>
  <si>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</si>
  <si>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</si>
  <si>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</si>
  <si>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</si>
  <si>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</si>
  <si>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</si>
  <si>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</si>
  <si>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</si>
  <si>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</si>
  <si>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</si>
  <si>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</si>
  <si>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</si>
  <si>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</si>
  <si>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</si>
  <si>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</si>
  <si>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</si>
  <si>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</si>
  <si>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</si>
  <si>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</si>
  <si>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</si>
  <si>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</si>
  <si>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</si>
  <si>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</si>
  <si>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</si>
  <si>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</si>
  <si>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</si>
  <si>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</si>
  <si>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</si>
  <si>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</si>
  <si>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</si>
  <si>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</si>
  <si>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</si>
  <si>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</si>
  <si>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</si>
  <si>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</si>
  <si>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</si>
  <si>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</si>
  <si>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</si>
  <si>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</si>
  <si>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</si>
  <si>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</si>
  <si>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</si>
  <si>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</si>
  <si>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</si>
  <si>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</si>
  <si>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</si>
  <si>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</si>
  <si>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</si>
  <si>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</si>
  <si>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</si>
  <si>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</si>
  <si>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</si>
  <si>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</si>
  <si>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</si>
  <si>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</si>
  <si>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</si>
  <si>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</si>
  <si>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</si>
  <si>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</si>
  <si>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</si>
  <si>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</si>
  <si>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</si>
  <si>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</si>
  <si>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</si>
  <si>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 xml:space="preserve">Sprat VIIDE (SPR/7DE.)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</si>
  <si>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</si>
  <si>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</si>
  <si>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</si>
  <si>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</si>
  <si>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</si>
  <si>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2021</t>
  </si>
  <si>
    <t>PELAGIC MONITORING 2021 - UPTAKE OF MINOR STOCKS</t>
  </si>
  <si>
    <t>Final Quota</t>
  </si>
  <si>
    <r>
      <t xml:space="preserve">Sprat NS (SPR/2AC4-C) </t>
    </r>
    <r>
      <rPr>
        <b/>
        <sz val="10"/>
        <color indexed="10"/>
        <rFont val="Arial"/>
        <family val="2"/>
      </rPr>
      <t>- quota runs from July 2021 to June 2022</t>
    </r>
  </si>
  <si>
    <t>699 - 751</t>
  </si>
  <si>
    <t>n/a</t>
  </si>
  <si>
    <t>Sprat NS (SPR/2AC4-C) - quota runs from July 2021 to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</si>
</sst>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.00_)"/>
    <numFmt numFmtId="169" formatCode="0.000"/>
    <numFmt numFmtId="170" formatCode="d\-mmm"/>
  </numFmts>
  <fonts count="64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9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1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9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2" fillId="0" borderId="0"/>
    <xf numFmtId="0" fontId="63" fillId="0" borderId="0"/>
    <xf numFmtId="0" fontId="4" fillId="0" borderId="0"/>
    <xf numFmtId="0" fontId="4" fillId="0" borderId="0"/>
    <xf numFmtId="0" fontId="57" fillId="0" borderId="0"/>
    <xf numFmtId="0" fontId="59" fillId="0" borderId="0"/>
    <xf numFmtId="0" fontId="59" fillId="0" borderId="0"/>
    <xf numFmtId="0" fontId="63" fillId="0" borderId="0"/>
    <xf numFmtId="165" fontId="3" fillId="0" borderId="0"/>
    <xf numFmtId="0" fontId="59" fillId="0" borderId="0"/>
    <xf numFmtId="0" fontId="59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4">
    <xf numFmtId="0" fontId="0" fillId="0" borderId="0" xfId="0"/>
    <xf numFmtId="165" fontId="5" fillId="0" borderId="0" xfId="233" applyNumberFormat="1" applyFont="1" applyAlignment="1"/>
    <xf numFmtId="165" fontId="5" fillId="0" borderId="0" xfId="233" applyFont="1"/>
    <xf numFmtId="0" fontId="6" fillId="0" borderId="0" xfId="0" applyFont="1"/>
    <xf numFmtId="165" fontId="7" fillId="0" borderId="0" xfId="233" quotePrefix="1" applyFont="1" applyAlignment="1">
      <alignment horizontal="left"/>
    </xf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65" fontId="5" fillId="0" borderId="0" xfId="233" applyNumberFormat="1" applyFont="1"/>
    <xf numFmtId="165" fontId="6" fillId="0" borderId="0" xfId="233" applyNumberFormat="1" applyFont="1"/>
    <xf numFmtId="165" fontId="5" fillId="0" borderId="13" xfId="233" applyNumberFormat="1" applyFont="1" applyBorder="1" applyAlignment="1" applyProtection="1">
      <alignment horizontal="fill"/>
    </xf>
    <xf numFmtId="165" fontId="5" fillId="0" borderId="20" xfId="233" applyFont="1" applyBorder="1" applyAlignment="1" applyProtection="1">
      <alignment horizontal="fill"/>
    </xf>
    <xf numFmtId="165" fontId="5" fillId="0" borderId="21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7" xfId="233" applyFont="1" applyBorder="1"/>
    <xf numFmtId="165" fontId="8" fillId="0" borderId="22" xfId="233" applyFont="1" applyBorder="1" applyAlignment="1" applyProtection="1">
      <alignment horizontal="fill"/>
      <protection locked="0"/>
    </xf>
    <xf numFmtId="165" fontId="8" fillId="0" borderId="19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7" xfId="233" applyFont="1" applyBorder="1" applyAlignment="1" applyProtection="1">
      <alignment horizontal="right"/>
      <protection locked="0"/>
    </xf>
    <xf numFmtId="165" fontId="8" fillId="0" borderId="17" xfId="233" quotePrefix="1" applyFont="1" applyBorder="1" applyAlignment="1" applyProtection="1">
      <alignment horizontal="center"/>
      <protection locked="0"/>
    </xf>
    <xf numFmtId="165" fontId="8" fillId="0" borderId="17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7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21" xfId="233" applyFont="1" applyBorder="1"/>
    <xf numFmtId="167" fontId="8" fillId="0" borderId="17" xfId="233" applyNumberFormat="1" applyFont="1" applyBorder="1" applyProtection="1"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0" xfId="233" applyFont="1" applyProtection="1"/>
    <xf numFmtId="168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64" fontId="9" fillId="0" borderId="0" xfId="0" applyNumberFormat="1" applyFont="1"/>
    <xf numFmtId="164" fontId="9" fillId="0" borderId="13" xfId="0" applyNumberFormat="1" applyFont="1" applyBorder="1" applyAlignment="1">
      <alignment horizontal="center"/>
    </xf>
    <xf numFmtId="164" fontId="9" fillId="0" borderId="13" xfId="0" applyNumberFormat="1" applyFont="1" applyBorder="1"/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20" xfId="0" applyNumberFormat="1" applyFont="1" applyBorder="1"/>
    <xf numFmtId="0" fontId="9" fillId="0" borderId="14" xfId="0" applyFont="1" applyBorder="1"/>
    <xf numFmtId="164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22" xfId="0" applyNumberFormat="1" applyFont="1" applyBorder="1"/>
    <xf numFmtId="164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64" fontId="28" fillId="0" borderId="0" xfId="0" applyNumberFormat="1" applyFont="1"/>
    <xf numFmtId="1" fontId="28" fillId="0" borderId="0" xfId="0" applyNumberFormat="1" applyFont="1"/>
    <xf numFmtId="164" fontId="29" fillId="0" borderId="0" xfId="0" applyNumberFormat="1" applyFont="1"/>
    <xf numFmtId="170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64" fontId="28" fillId="0" borderId="13" xfId="0" applyNumberFormat="1" applyFont="1" applyBorder="1" applyAlignment="1">
      <alignment horizontal="center"/>
    </xf>
    <xf numFmtId="164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64" fontId="28" fillId="0" borderId="26" xfId="0" applyNumberFormat="1" applyFont="1" applyBorder="1" applyAlignment="1">
      <alignment horizontal="centerContinuous"/>
    </xf>
    <xf numFmtId="164" fontId="28" fillId="0" borderId="24" xfId="0" applyNumberFormat="1" applyFont="1" applyBorder="1" applyAlignment="1">
      <alignment horizontal="centerContinuous"/>
    </xf>
    <xf numFmtId="170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4" fontId="28" fillId="0" borderId="14" xfId="0" quotePrefix="1" applyNumberFormat="1" applyFont="1" applyBorder="1" applyAlignment="1">
      <alignment horizontal="center"/>
    </xf>
    <xf numFmtId="164" fontId="28" fillId="0" borderId="14" xfId="0" applyNumberFormat="1" applyFont="1" applyBorder="1" applyAlignment="1">
      <alignment horizontal="center"/>
    </xf>
    <xf numFmtId="164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64" fontId="28" fillId="0" borderId="25" xfId="0" applyNumberFormat="1" applyFont="1" applyBorder="1" applyAlignment="1">
      <alignment horizontal="centerContinuous"/>
    </xf>
    <xf numFmtId="170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64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64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64" fontId="28" fillId="0" borderId="15" xfId="0" quotePrefix="1" applyNumberFormat="1" applyFont="1" applyBorder="1" applyAlignment="1">
      <alignment horizontal="center"/>
    </xf>
    <xf numFmtId="170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64" fontId="28" fillId="0" borderId="20" xfId="0" applyNumberFormat="1" applyFont="1" applyBorder="1"/>
    <xf numFmtId="1" fontId="28" fillId="0" borderId="20" xfId="0" applyNumberFormat="1" applyFont="1" applyBorder="1"/>
    <xf numFmtId="164" fontId="29" fillId="0" borderId="20" xfId="0" applyNumberFormat="1" applyFont="1" applyBorder="1"/>
    <xf numFmtId="164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70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64" fontId="28" fillId="0" borderId="0" xfId="0" applyNumberFormat="1" applyFont="1" applyBorder="1"/>
    <xf numFmtId="164" fontId="29" fillId="0" borderId="0" xfId="0" applyNumberFormat="1" applyFont="1" applyBorder="1" applyAlignment="1">
      <alignment horizontal="right"/>
    </xf>
    <xf numFmtId="164" fontId="28" fillId="0" borderId="0" xfId="0" applyNumberFormat="1" applyFont="1" applyBorder="1" applyAlignment="1">
      <alignment horizontal="right"/>
    </xf>
    <xf numFmtId="164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64" fontId="28" fillId="0" borderId="22" xfId="0" applyNumberFormat="1" applyFont="1" applyBorder="1"/>
    <xf numFmtId="164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64" fontId="28" fillId="0" borderId="0" xfId="0" quotePrefix="1" applyNumberFormat="1" applyFont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 applyAlignment="1">
      <alignment horizontal="right"/>
    </xf>
    <xf numFmtId="164" fontId="28" fillId="0" borderId="0" xfId="0" quotePrefix="1" applyNumberFormat="1" applyFont="1" applyAlignment="1">
      <alignment horizontal="left"/>
    </xf>
    <xf numFmtId="164" fontId="28" fillId="0" borderId="16" xfId="0" applyNumberFormat="1" applyFont="1" applyBorder="1"/>
    <xf numFmtId="164" fontId="28" fillId="0" borderId="18" xfId="0" applyNumberFormat="1" applyFont="1" applyBorder="1"/>
    <xf numFmtId="164" fontId="28" fillId="0" borderId="23" xfId="0" applyNumberFormat="1" applyFont="1" applyBorder="1"/>
    <xf numFmtId="164" fontId="28" fillId="0" borderId="16" xfId="0" quotePrefix="1" applyNumberFormat="1" applyFont="1" applyBorder="1" applyAlignment="1">
      <alignment horizontal="left"/>
    </xf>
    <xf numFmtId="164" fontId="13" fillId="0" borderId="16" xfId="0" applyNumberFormat="1" applyFont="1" applyFill="1" applyBorder="1"/>
    <xf numFmtId="164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70" fontId="28" fillId="0" borderId="21" xfId="0" applyNumberFormat="1" applyFont="1" applyBorder="1" applyAlignment="1">
      <alignment horizontal="center"/>
    </xf>
    <xf numFmtId="170" fontId="28" fillId="0" borderId="17" xfId="0" applyNumberFormat="1" applyFont="1" applyBorder="1" applyAlignment="1">
      <alignment horizontal="center"/>
    </xf>
    <xf numFmtId="170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64" fontId="28" fillId="0" borderId="21" xfId="0" applyNumberFormat="1" applyFont="1" applyBorder="1" applyAlignment="1">
      <alignment horizontal="center"/>
    </xf>
    <xf numFmtId="164" fontId="28" fillId="0" borderId="17" xfId="0" applyNumberFormat="1" applyFont="1" applyBorder="1"/>
    <xf numFmtId="164" fontId="28" fillId="0" borderId="17" xfId="0" applyNumberFormat="1" applyFont="1" applyBorder="1" applyAlignment="1">
      <alignment horizontal="right"/>
    </xf>
    <xf numFmtId="164" fontId="28" fillId="0" borderId="16" xfId="0" quotePrefix="1" applyNumberFormat="1" applyFont="1" applyBorder="1" applyAlignment="1">
      <alignment horizontal="right"/>
    </xf>
    <xf numFmtId="164" fontId="28" fillId="0" borderId="19" xfId="0" applyNumberFormat="1" applyFont="1" applyBorder="1"/>
    <xf numFmtId="0" fontId="13" fillId="0" borderId="16" xfId="0" applyFont="1" applyFill="1" applyBorder="1"/>
    <xf numFmtId="170" fontId="13" fillId="0" borderId="17" xfId="0" applyNumberFormat="1" applyFont="1" applyFill="1" applyBorder="1" applyAlignment="1">
      <alignment horizontal="center"/>
    </xf>
    <xf numFmtId="170" fontId="28" fillId="0" borderId="17" xfId="0" applyNumberFormat="1" applyFont="1" applyFill="1" applyBorder="1" applyAlignment="1">
      <alignment horizontal="center"/>
    </xf>
    <xf numFmtId="164" fontId="13" fillId="0" borderId="0" xfId="0" applyNumberFormat="1" applyFont="1" applyFill="1" applyBorder="1"/>
    <xf numFmtId="164" fontId="29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/>
    <xf numFmtId="164" fontId="13" fillId="0" borderId="17" xfId="0" applyNumberFormat="1" applyFont="1" applyFill="1" applyBorder="1" applyAlignment="1">
      <alignment horizontal="right"/>
    </xf>
    <xf numFmtId="164" fontId="28" fillId="0" borderId="17" xfId="0" applyNumberFormat="1" applyFont="1" applyFill="1" applyBorder="1" applyAlignment="1">
      <alignment horizontal="right"/>
    </xf>
    <xf numFmtId="164" fontId="30" fillId="0" borderId="0" xfId="0" applyNumberFormat="1" applyFont="1" applyAlignment="1">
      <alignment horizontal="right"/>
    </xf>
    <xf numFmtId="164" fontId="9" fillId="0" borderId="14" xfId="0" applyNumberFormat="1" applyFont="1" applyBorder="1"/>
    <xf numFmtId="170" fontId="9" fillId="0" borderId="14" xfId="0" applyNumberFormat="1" applyFont="1" applyBorder="1" applyAlignment="1">
      <alignment horizontal="center"/>
    </xf>
    <xf numFmtId="0" fontId="9" fillId="0" borderId="0" xfId="0" applyFont="1"/>
    <xf numFmtId="164" fontId="9" fillId="0" borderId="16" xfId="0" applyNumberFormat="1" applyFont="1" applyBorder="1"/>
    <xf numFmtId="164" fontId="30" fillId="0" borderId="0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170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70" fontId="28" fillId="0" borderId="0" xfId="0" applyNumberFormat="1" applyFont="1" applyBorder="1" applyAlignment="1">
      <alignment horizontal="center"/>
    </xf>
    <xf numFmtId="165" fontId="31" fillId="0" borderId="0" xfId="233" applyNumberFormat="1" applyFont="1"/>
    <xf numFmtId="165" fontId="8" fillId="27" borderId="14" xfId="233" applyNumberFormat="1" applyFont="1" applyFill="1" applyBorder="1" applyAlignment="1" applyProtection="1">
      <alignment horizontal="left"/>
      <protection locked="0"/>
    </xf>
    <xf numFmtId="167" fontId="32" fillId="0" borderId="17" xfId="233" applyNumberFormat="1" applyFont="1" applyBorder="1" applyProtection="1">
      <protection locked="0"/>
    </xf>
    <xf numFmtId="170" fontId="28" fillId="0" borderId="14" xfId="0" applyNumberFormat="1" applyFont="1" applyFill="1" applyBorder="1" applyAlignment="1">
      <alignment horizontal="center"/>
    </xf>
    <xf numFmtId="164" fontId="28" fillId="0" borderId="0" xfId="0" applyNumberFormat="1" applyFont="1" applyFill="1"/>
    <xf numFmtId="164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64" fontId="28" fillId="0" borderId="16" xfId="0" applyNumberFormat="1" applyFont="1" applyFill="1" applyBorder="1" applyAlignment="1">
      <alignment horizontal="right"/>
    </xf>
    <xf numFmtId="164" fontId="9" fillId="0" borderId="0" xfId="0" applyNumberFormat="1" applyFont="1" applyFill="1"/>
    <xf numFmtId="164" fontId="34" fillId="0" borderId="0" xfId="0" applyNumberFormat="1" applyFont="1" applyFill="1"/>
    <xf numFmtId="164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64" fontId="9" fillId="0" borderId="0" xfId="0" applyNumberFormat="1" applyFont="1" applyFill="1" applyBorder="1"/>
    <xf numFmtId="164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64" fontId="28" fillId="0" borderId="18" xfId="0" applyNumberFormat="1" applyFont="1" applyFill="1" applyBorder="1" applyAlignment="1">
      <alignment horizontal="right"/>
    </xf>
    <xf numFmtId="164" fontId="28" fillId="0" borderId="22" xfId="0" applyNumberFormat="1" applyFont="1" applyFill="1" applyBorder="1"/>
    <xf numFmtId="164" fontId="9" fillId="0" borderId="22" xfId="0" applyNumberFormat="1" applyFont="1" applyFill="1" applyBorder="1"/>
    <xf numFmtId="164" fontId="34" fillId="0" borderId="22" xfId="0" applyNumberFormat="1" applyFont="1" applyFill="1" applyBorder="1" applyAlignment="1">
      <alignment horizontal="right"/>
    </xf>
    <xf numFmtId="164" fontId="28" fillId="0" borderId="22" xfId="0" applyNumberFormat="1" applyFont="1" applyFill="1" applyBorder="1" applyAlignment="1">
      <alignment horizontal="right"/>
    </xf>
    <xf numFmtId="164" fontId="34" fillId="0" borderId="22" xfId="0" applyNumberFormat="1" applyFont="1" applyFill="1" applyBorder="1"/>
    <xf numFmtId="170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64" fontId="8" fillId="0" borderId="17" xfId="233" applyNumberFormat="1" applyFont="1" applyBorder="1" applyProtection="1">
      <protection locked="0"/>
    </xf>
    <xf numFmtId="164" fontId="8" fillId="0" borderId="17" xfId="233" applyNumberFormat="1" applyFont="1" applyBorder="1" applyAlignment="1" applyProtection="1">
      <alignment horizontal="left"/>
      <protection locked="0"/>
    </xf>
    <xf numFmtId="164" fontId="5" fillId="0" borderId="17" xfId="233" applyNumberFormat="1" applyFont="1" applyBorder="1" applyProtection="1">
      <protection locked="0"/>
    </xf>
    <xf numFmtId="164" fontId="26" fillId="0" borderId="0" xfId="0" applyNumberFormat="1" applyFont="1" applyFill="1"/>
    <xf numFmtId="164" fontId="12" fillId="0" borderId="0" xfId="0" applyNumberFormat="1" applyFont="1" applyFill="1"/>
    <xf numFmtId="169" fontId="28" fillId="0" borderId="0" xfId="0" applyNumberFormat="1" applyFont="1"/>
    <xf numFmtId="164" fontId="12" fillId="0" borderId="0" xfId="0" applyNumberFormat="1" applyFont="1" applyFill="1" applyBorder="1"/>
    <xf numFmtId="164" fontId="62" fillId="0" borderId="0" xfId="234" applyNumberFormat="1" applyFont="1" applyFill="1"/>
    <xf numFmtId="164" fontId="9" fillId="0" borderId="16" xfId="0" applyNumberFormat="1" applyFont="1" applyFill="1" applyBorder="1"/>
    <xf numFmtId="164" fontId="28" fillId="0" borderId="16" xfId="0" applyNumberFormat="1" applyFont="1" applyFill="1" applyBorder="1"/>
    <xf numFmtId="164" fontId="62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64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NON SECTOR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NON SECTOR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" xfId="225" xr:uid="{00000000-0005-0000-0000-0000E1000000}"/>
    <cellStyle name="Normal 5" xfId="226" xr:uid="{00000000-0005-0000-0000-0000E2000000}"/>
    <cellStyle name="Normal 5 2" xfId="227" xr:uid="{00000000-0005-0000-0000-0000E3000000}"/>
    <cellStyle name="Normal 5_NON SECTOR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rmal_NON SECTOR" xfId="234" xr:uid="{00000000-0005-0000-0000-0000EA000000}"/>
    <cellStyle name="Normal_SECTORAL SPREADSHEET" xfId="235" xr:uid="{00000000-0005-0000-0000-0000EB000000}"/>
    <cellStyle name="Note" xfId="236" builtinId="10" customBuiltin="1"/>
    <cellStyle name="Note 2" xfId="237" xr:uid="{00000000-0005-0000-0000-0000ED000000}"/>
    <cellStyle name="Note 3" xfId="238" xr:uid="{00000000-0005-0000-0000-0000EE000000}"/>
    <cellStyle name="Note 3 2" xfId="239" xr:uid="{00000000-0005-0000-0000-0000EF000000}"/>
    <cellStyle name="Note 3_Quota Leasing" xfId="240" xr:uid="{00000000-0005-0000-0000-0000F0000000}"/>
    <cellStyle name="Note 4" xfId="241" xr:uid="{00000000-0005-0000-0000-0000F1000000}"/>
    <cellStyle name="Note 4 2" xfId="242" xr:uid="{00000000-0005-0000-0000-0000F2000000}"/>
    <cellStyle name="Note 4_Quota Leasing" xfId="243" xr:uid="{00000000-0005-0000-0000-0000F3000000}"/>
    <cellStyle name="Output" xfId="244" builtinId="21" customBuiltin="1"/>
    <cellStyle name="Output 2" xfId="245" xr:uid="{00000000-0005-0000-0000-0000F5000000}"/>
    <cellStyle name="Output 3" xfId="246" xr:uid="{00000000-0005-0000-0000-0000F6000000}"/>
    <cellStyle name="Percent 2" xfId="247" xr:uid="{00000000-0005-0000-0000-0000F7000000}"/>
    <cellStyle name="Title" xfId="248" builtinId="15" customBuiltin="1"/>
    <cellStyle name="Title 2" xfId="249" xr:uid="{00000000-0005-0000-0000-0000F9000000}"/>
    <cellStyle name="Title 3" xfId="250" xr:uid="{00000000-0005-0000-0000-0000FA000000}"/>
    <cellStyle name="Total" xfId="251" builtinId="25" customBuiltin="1"/>
    <cellStyle name="Total 2" xfId="252" xr:uid="{00000000-0005-0000-0000-0000FC000000}"/>
    <cellStyle name="Total 3" xfId="253" xr:uid="{00000000-0005-0000-0000-0000FD000000}"/>
    <cellStyle name="Warning Text" xfId="254" builtinId="11" customBuiltin="1"/>
    <cellStyle name="Warning Text 2" xfId="255" xr:uid="{00000000-0005-0000-0000-0000FF000000}"/>
    <cellStyle name="Warning Text 3" xfId="256" xr:uid="{00000000-0005-0000-0000-000000010000}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P430"/>
  <sheetViews>
    <sheetView tabSelected="1" zoomScale="90" zoomScaleNormal="90" zoomScaleSheetLayoutView="55" workbookViewId="0"/>
  </sheetViews>
  <sheetFormatPr defaultRowHeight="12.75"/>
  <cols>
    <col min="1" max="1" width="21.425781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54" t="s">
        <v>102</v>
      </c>
      <c r="B2" s="100"/>
    </row>
    <row r="3" spans="1:16">
      <c r="A3" s="54" t="s">
        <v>62</v>
      </c>
      <c r="B3" s="100"/>
      <c r="I3" s="55">
        <v>44461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104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44440</v>
      </c>
      <c r="J6" s="71">
        <v>44447</v>
      </c>
      <c r="K6" s="71">
        <v>44454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5" t="s">
        <v>97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0</v>
      </c>
      <c r="E11" s="44">
        <v>1.4</v>
      </c>
      <c r="F11" s="89">
        <v>0</v>
      </c>
      <c r="G11" s="90">
        <v>0</v>
      </c>
      <c r="H11" s="44">
        <v>1.4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1.7</v>
      </c>
      <c r="C21" s="43">
        <v>0</v>
      </c>
      <c r="D21" s="43">
        <v>0</v>
      </c>
      <c r="E21" s="43">
        <v>1.7</v>
      </c>
      <c r="F21" s="43">
        <v>0</v>
      </c>
      <c r="G21" s="129">
        <v>0</v>
      </c>
      <c r="H21" s="44">
        <v>1.7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101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178.17400000000001</v>
      </c>
      <c r="C27" s="89">
        <v>0</v>
      </c>
      <c r="D27" s="89">
        <v>-178.2</v>
      </c>
      <c r="E27" s="44">
        <v>-2.5999999999982037E-2</v>
      </c>
      <c r="F27" s="89">
        <v>0</v>
      </c>
      <c r="G27" s="90">
        <v>0</v>
      </c>
      <c r="H27" s="44">
        <v>-2.5999999999982037E-2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2207.8670000000002</v>
      </c>
      <c r="C28" s="89">
        <v>0</v>
      </c>
      <c r="D28" s="89">
        <v>645.19999999999982</v>
      </c>
      <c r="E28" s="44">
        <v>2853.067</v>
      </c>
      <c r="F28" s="89">
        <v>2222.6419999999998</v>
      </c>
      <c r="G28" s="90">
        <v>77.903603385409454</v>
      </c>
      <c r="H28" s="44">
        <v>630.42500000000018</v>
      </c>
      <c r="I28" s="50">
        <v>160.88999999999999</v>
      </c>
      <c r="J28" s="50">
        <v>480.22200000000009</v>
      </c>
      <c r="K28" s="50">
        <v>465.31999999999994</v>
      </c>
      <c r="L28" s="50">
        <v>541.42999999999984</v>
      </c>
      <c r="M28" s="89">
        <v>18.977121813122505</v>
      </c>
      <c r="N28" s="89">
        <v>411.96549999999996</v>
      </c>
      <c r="O28" s="89">
        <v>14.439391013249949</v>
      </c>
      <c r="P28" s="85" t="s">
        <v>22</v>
      </c>
    </row>
    <row r="29" spans="1:16">
      <c r="A29" s="86" t="s">
        <v>9</v>
      </c>
      <c r="B29" s="87">
        <v>3238.2310000000002</v>
      </c>
      <c r="C29" s="89">
        <v>20</v>
      </c>
      <c r="D29" s="89">
        <v>487</v>
      </c>
      <c r="E29" s="44">
        <v>3725.2310000000002</v>
      </c>
      <c r="F29" s="89">
        <v>2925.5340000000001</v>
      </c>
      <c r="G29" s="90">
        <v>78.532955405986911</v>
      </c>
      <c r="H29" s="44">
        <v>799.69700000000012</v>
      </c>
      <c r="I29" s="50">
        <v>448.87999999999988</v>
      </c>
      <c r="J29" s="50">
        <v>387.87000000000012</v>
      </c>
      <c r="K29" s="50">
        <v>652.67000000000007</v>
      </c>
      <c r="L29" s="50">
        <v>487</v>
      </c>
      <c r="M29" s="89">
        <v>13.073014800961335</v>
      </c>
      <c r="N29" s="89">
        <v>494.10500000000002</v>
      </c>
      <c r="O29" s="89">
        <v>13.263741228396306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934.15700000000004</v>
      </c>
      <c r="C35" s="89">
        <v>0</v>
      </c>
      <c r="D35" s="89">
        <v>-934</v>
      </c>
      <c r="E35" s="44">
        <v>0.15700000000003911</v>
      </c>
      <c r="F35" s="89">
        <v>0</v>
      </c>
      <c r="G35" s="90">
        <v>0</v>
      </c>
      <c r="H35" s="44">
        <v>0.15700000000003911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6560.2359999999999</v>
      </c>
      <c r="C37" s="44">
        <v>20</v>
      </c>
      <c r="D37" s="44">
        <v>20</v>
      </c>
      <c r="E37" s="44">
        <v>6580.2359999999999</v>
      </c>
      <c r="F37" s="44">
        <v>5148.1759999999995</v>
      </c>
      <c r="G37" s="129">
        <v>78.236950771978385</v>
      </c>
      <c r="H37" s="44">
        <v>1432.0600000000004</v>
      </c>
      <c r="I37" s="36">
        <v>609.76999999999975</v>
      </c>
      <c r="J37" s="36">
        <v>868.09200000000055</v>
      </c>
      <c r="K37" s="36">
        <v>1117.9899999999998</v>
      </c>
      <c r="L37" s="36">
        <v>1028.4299999999994</v>
      </c>
      <c r="M37" s="44">
        <v>15.629074701879983</v>
      </c>
      <c r="N37" s="44">
        <v>906.07049999999981</v>
      </c>
      <c r="O37" s="44">
        <v>13.769574525898461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15.451000000000001</v>
      </c>
      <c r="C39" s="89">
        <v>-10</v>
      </c>
      <c r="D39" s="89">
        <v>-10</v>
      </c>
      <c r="E39" s="44">
        <v>5.4509999999999996</v>
      </c>
      <c r="F39" s="89">
        <v>0</v>
      </c>
      <c r="G39" s="90">
        <v>0</v>
      </c>
      <c r="H39" s="44">
        <v>5.4509999999999996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25.692999999999998</v>
      </c>
      <c r="C44" s="89">
        <v>-10</v>
      </c>
      <c r="D44" s="89">
        <v>-9.9999999999999982</v>
      </c>
      <c r="E44" s="44">
        <v>15.693</v>
      </c>
      <c r="F44" s="89">
        <v>1.9049999000000001E-2</v>
      </c>
      <c r="G44" s="90">
        <v>0.12139169693493916</v>
      </c>
      <c r="H44" s="44">
        <v>15.673950001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43.773000000000003</v>
      </c>
      <c r="C46" s="89">
        <v>0</v>
      </c>
      <c r="D46" s="89">
        <v>0</v>
      </c>
      <c r="E46" s="44">
        <v>43.773000000000003</v>
      </c>
      <c r="F46" s="89">
        <v>0</v>
      </c>
      <c r="G46" s="90">
        <v>0</v>
      </c>
      <c r="H46" s="44">
        <v>43.773000000000003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6645.1530000000002</v>
      </c>
      <c r="C50" s="44">
        <v>0</v>
      </c>
      <c r="D50" s="44">
        <v>0</v>
      </c>
      <c r="E50" s="44">
        <v>6645.1530000000002</v>
      </c>
      <c r="F50" s="44">
        <v>5148.1950499989998</v>
      </c>
      <c r="G50" s="129">
        <v>77.472934784180282</v>
      </c>
      <c r="H50" s="44">
        <v>1496.9579500010004</v>
      </c>
      <c r="I50" s="36">
        <v>609.76999999999975</v>
      </c>
      <c r="J50" s="36">
        <v>868.09200000000055</v>
      </c>
      <c r="K50" s="36">
        <v>1117.9900000000002</v>
      </c>
      <c r="L50" s="36">
        <v>1028.4299999999994</v>
      </c>
      <c r="M50" s="44">
        <v>15.476393094335064</v>
      </c>
      <c r="N50" s="44">
        <v>906.07050000000004</v>
      </c>
      <c r="O50" s="44">
        <v>13.635058515582713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104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44440</v>
      </c>
      <c r="J56" s="71">
        <v>44447</v>
      </c>
      <c r="K56" s="71">
        <v>44454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5" t="s">
        <v>99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7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10.585000000000001</v>
      </c>
      <c r="C61" s="89">
        <v>0</v>
      </c>
      <c r="D61" s="89">
        <v>0</v>
      </c>
      <c r="E61" s="44">
        <v>10.585000000000001</v>
      </c>
      <c r="F61" s="89">
        <v>0</v>
      </c>
      <c r="G61" s="88">
        <v>0</v>
      </c>
      <c r="H61" s="44">
        <v>10.585000000000001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0.50600000000000001</v>
      </c>
      <c r="C62" s="89">
        <v>0</v>
      </c>
      <c r="D62" s="89">
        <v>0</v>
      </c>
      <c r="E62" s="44">
        <v>0.50600000000000001</v>
      </c>
      <c r="F62" s="89">
        <v>0</v>
      </c>
      <c r="G62" s="88">
        <v>0</v>
      </c>
      <c r="H62" s="44">
        <v>0.50600000000000001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0.10199999999999999</v>
      </c>
      <c r="C64" s="89">
        <v>0</v>
      </c>
      <c r="D64" s="89">
        <v>0</v>
      </c>
      <c r="E64" s="44">
        <v>0.10199999999999999</v>
      </c>
      <c r="F64" s="89">
        <v>0</v>
      </c>
      <c r="G64" s="88">
        <v>0</v>
      </c>
      <c r="H64" s="44">
        <v>0.10199999999999999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-44.1</v>
      </c>
      <c r="C65" s="89">
        <v>0</v>
      </c>
      <c r="D65" s="89">
        <v>0</v>
      </c>
      <c r="E65" s="44">
        <v>-44.1</v>
      </c>
      <c r="F65" s="89">
        <v>0</v>
      </c>
      <c r="G65" s="88">
        <v>0</v>
      </c>
      <c r="H65" s="44">
        <v>-44.1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0.91100000000000003</v>
      </c>
      <c r="C66" s="89">
        <v>0</v>
      </c>
      <c r="D66" s="89">
        <v>0</v>
      </c>
      <c r="E66" s="44">
        <v>0.91100000000000003</v>
      </c>
      <c r="F66" s="89">
        <v>0</v>
      </c>
      <c r="G66" s="88">
        <v>0</v>
      </c>
      <c r="H66" s="44">
        <v>0.91100000000000003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-31.995999999999995</v>
      </c>
      <c r="C71" s="43">
        <v>0</v>
      </c>
      <c r="D71" s="43">
        <v>0</v>
      </c>
      <c r="E71" s="43">
        <v>-31.995999999999995</v>
      </c>
      <c r="F71" s="43">
        <v>0</v>
      </c>
      <c r="G71" s="129">
        <v>0</v>
      </c>
      <c r="H71" s="44">
        <v>-31.995999999999995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12.643000000000001</v>
      </c>
      <c r="C73" s="89">
        <v>0</v>
      </c>
      <c r="D73" s="89">
        <v>0</v>
      </c>
      <c r="E73" s="44">
        <v>12.643000000000001</v>
      </c>
      <c r="F73" s="89">
        <v>0</v>
      </c>
      <c r="G73" s="88">
        <v>0</v>
      </c>
      <c r="H73" s="44">
        <v>12.643000000000001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101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29.064</v>
      </c>
      <c r="C76" s="89">
        <v>0</v>
      </c>
      <c r="D76" s="89">
        <v>-25.5</v>
      </c>
      <c r="E76" s="44">
        <v>3.5640000000000001</v>
      </c>
      <c r="F76" s="89">
        <v>4.2299999999999997E-2</v>
      </c>
      <c r="G76" s="88">
        <v>1.1868686868686866</v>
      </c>
      <c r="H76" s="44">
        <v>3.5217000000000001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4006.84</v>
      </c>
      <c r="C77" s="89">
        <v>0</v>
      </c>
      <c r="D77" s="89">
        <v>1.4000000000000909</v>
      </c>
      <c r="E77" s="44">
        <v>4008.2400000000002</v>
      </c>
      <c r="F77" s="89">
        <v>240.38499999999999</v>
      </c>
      <c r="G77" s="88">
        <v>5.9972706225176138</v>
      </c>
      <c r="H77" s="44">
        <v>3767.8550000000005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3.2389999999999999</v>
      </c>
      <c r="C78" s="89">
        <v>0</v>
      </c>
      <c r="D78" s="89">
        <v>-1.4</v>
      </c>
      <c r="E78" s="44">
        <v>1.839</v>
      </c>
      <c r="F78" s="89">
        <v>0</v>
      </c>
      <c r="G78" s="88">
        <v>0</v>
      </c>
      <c r="H78" s="44">
        <v>1.839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0.58099999999999996</v>
      </c>
      <c r="C80" s="89">
        <v>0</v>
      </c>
      <c r="D80" s="89">
        <v>0</v>
      </c>
      <c r="E80" s="44">
        <v>0.58099999999999996</v>
      </c>
      <c r="F80" s="89">
        <v>0</v>
      </c>
      <c r="G80" s="88">
        <v>0</v>
      </c>
      <c r="H80" s="44">
        <v>0.58099999999999996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6.9749999999999996</v>
      </c>
      <c r="C81" s="89">
        <v>0</v>
      </c>
      <c r="D81" s="89">
        <v>-4</v>
      </c>
      <c r="E81" s="44">
        <v>2.9749999999999996</v>
      </c>
      <c r="F81" s="89">
        <v>2.0000000000000001E-4</v>
      </c>
      <c r="G81" s="88">
        <v>6.7226890756302534E-3</v>
      </c>
      <c r="H81" s="44">
        <v>2.9747999999999997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0.89800000000000002</v>
      </c>
      <c r="C82" s="89">
        <v>0</v>
      </c>
      <c r="D82" s="89">
        <v>3.9999999999999996</v>
      </c>
      <c r="E82" s="44">
        <v>4.8979999999999997</v>
      </c>
      <c r="F82" s="89">
        <v>2.0870000000000002</v>
      </c>
      <c r="G82" s="88">
        <v>42.609228256431201</v>
      </c>
      <c r="H82" s="44">
        <v>2.8109999999999995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80.578000000000003</v>
      </c>
      <c r="C85" s="89">
        <v>0</v>
      </c>
      <c r="D85" s="89">
        <v>-74.5</v>
      </c>
      <c r="E85" s="43">
        <v>6.078000000000003</v>
      </c>
      <c r="F85" s="89">
        <v>0</v>
      </c>
      <c r="G85" s="88">
        <v>0</v>
      </c>
      <c r="H85" s="44">
        <v>6.078000000000003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4108.8220000000001</v>
      </c>
      <c r="C87" s="44">
        <v>0</v>
      </c>
      <c r="D87" s="44">
        <v>-100</v>
      </c>
      <c r="E87" s="44">
        <v>4008.8220000000001</v>
      </c>
      <c r="F87" s="44">
        <v>242.5145</v>
      </c>
      <c r="G87" s="134">
        <v>6.0495202830158084</v>
      </c>
      <c r="H87" s="44">
        <v>3766.3074999999999</v>
      </c>
      <c r="I87" s="43">
        <v>0</v>
      </c>
      <c r="J87" s="43">
        <v>0</v>
      </c>
      <c r="K87" s="43">
        <v>0</v>
      </c>
      <c r="L87" s="43">
        <v>0</v>
      </c>
      <c r="M87" s="44">
        <v>0</v>
      </c>
      <c r="N87" s="44">
        <v>0</v>
      </c>
      <c r="O87" s="135">
        <v>0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100.934</v>
      </c>
      <c r="C89" s="89">
        <v>0</v>
      </c>
      <c r="D89" s="89">
        <v>0</v>
      </c>
      <c r="E89" s="44">
        <v>100.934</v>
      </c>
      <c r="F89" s="89">
        <v>0.78830999999999996</v>
      </c>
      <c r="G89" s="90">
        <v>0.78101531693978232</v>
      </c>
      <c r="H89" s="44">
        <v>100.14569</v>
      </c>
      <c r="I89" s="50">
        <v>0</v>
      </c>
      <c r="J89" s="50">
        <v>0</v>
      </c>
      <c r="K89" s="50">
        <v>0</v>
      </c>
      <c r="L89" s="50">
        <v>0</v>
      </c>
      <c r="M89" s="89">
        <v>0</v>
      </c>
      <c r="N89" s="89">
        <v>0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401.40799999999996</v>
      </c>
      <c r="C94" s="89">
        <v>0</v>
      </c>
      <c r="D94" s="89">
        <v>100</v>
      </c>
      <c r="E94" s="44">
        <v>501.40799999999996</v>
      </c>
      <c r="F94" s="89">
        <v>57.487699999999997</v>
      </c>
      <c r="G94" s="90">
        <v>11.465253845171995</v>
      </c>
      <c r="H94" s="44">
        <v>443.92029999999994</v>
      </c>
      <c r="I94" s="50">
        <v>0</v>
      </c>
      <c r="J94" s="50">
        <v>1.9999999999953388E-4</v>
      </c>
      <c r="K94" s="50">
        <v>9.9999999999766942E-4</v>
      </c>
      <c r="L94" s="50">
        <v>0</v>
      </c>
      <c r="M94" s="89">
        <v>0</v>
      </c>
      <c r="N94" s="89">
        <v>2.9999999999930083E-4</v>
      </c>
      <c r="O94" s="89">
        <v>5.9831514455154458E-5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4611.1640000000007</v>
      </c>
      <c r="C99" s="44">
        <v>0</v>
      </c>
      <c r="D99" s="44">
        <v>0</v>
      </c>
      <c r="E99" s="44">
        <v>4611.1640000000007</v>
      </c>
      <c r="F99" s="44">
        <v>300.79050999999998</v>
      </c>
      <c r="G99" s="134">
        <v>6.5230928676577093</v>
      </c>
      <c r="H99" s="44">
        <v>4310.3734900000009</v>
      </c>
      <c r="I99" s="43">
        <v>0</v>
      </c>
      <c r="J99" s="43">
        <v>2.0000000000663931E-4</v>
      </c>
      <c r="K99" s="43">
        <v>9.9999999997635314E-4</v>
      </c>
      <c r="L99" s="43">
        <v>0</v>
      </c>
      <c r="M99" s="44">
        <v>0</v>
      </c>
      <c r="N99" s="44">
        <v>2.9999999999574811E-4</v>
      </c>
      <c r="O99" s="135">
        <v>6.5059494738367161E-6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102</v>
      </c>
    </row>
    <row r="105" spans="1:16">
      <c r="A105" s="54" t="s">
        <v>62</v>
      </c>
      <c r="B105" s="100"/>
      <c r="I105" s="55">
        <v>44461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104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44440</v>
      </c>
      <c r="J108" s="71">
        <v>44447</v>
      </c>
      <c r="K108" s="71">
        <v>44454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5" t="s">
        <v>100</v>
      </c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9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4.55</v>
      </c>
      <c r="C113" s="89">
        <v>0</v>
      </c>
      <c r="D113" s="89">
        <v>0</v>
      </c>
      <c r="E113" s="166">
        <v>4.55</v>
      </c>
      <c r="F113" s="89">
        <v>0</v>
      </c>
      <c r="G113" s="88">
        <v>0</v>
      </c>
      <c r="H113" s="44">
        <v>4.55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0.25</v>
      </c>
      <c r="C114" s="89">
        <v>0</v>
      </c>
      <c r="D114" s="89">
        <v>0</v>
      </c>
      <c r="E114" s="166">
        <v>0.25</v>
      </c>
      <c r="F114" s="89">
        <v>0</v>
      </c>
      <c r="G114" s="88">
        <v>0</v>
      </c>
      <c r="H114" s="44">
        <v>0.25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0.45</v>
      </c>
      <c r="C117" s="89">
        <v>0</v>
      </c>
      <c r="D117" s="89">
        <v>0</v>
      </c>
      <c r="E117" s="166">
        <v>0.45</v>
      </c>
      <c r="F117" s="89">
        <v>0</v>
      </c>
      <c r="G117" s="88">
        <v>0</v>
      </c>
      <c r="H117" s="44">
        <v>0.45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0.45</v>
      </c>
      <c r="C118" s="89">
        <v>0</v>
      </c>
      <c r="D118" s="89">
        <v>0</v>
      </c>
      <c r="E118" s="166">
        <v>0.45</v>
      </c>
      <c r="F118" s="89">
        <v>0</v>
      </c>
      <c r="G118" s="88">
        <v>0</v>
      </c>
      <c r="H118" s="44">
        <v>0.45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0.05</v>
      </c>
      <c r="C119" s="89">
        <v>0</v>
      </c>
      <c r="D119" s="89">
        <v>0</v>
      </c>
      <c r="E119" s="166">
        <v>0.05</v>
      </c>
      <c r="F119" s="89">
        <v>0</v>
      </c>
      <c r="G119" s="88">
        <v>0</v>
      </c>
      <c r="H119" s="44">
        <v>0.05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5.8</v>
      </c>
      <c r="C123" s="43">
        <v>0</v>
      </c>
      <c r="D123" s="43">
        <v>0</v>
      </c>
      <c r="E123" s="166">
        <v>5.8</v>
      </c>
      <c r="F123" s="43">
        <v>0</v>
      </c>
      <c r="G123" s="129">
        <v>0</v>
      </c>
      <c r="H123" s="44">
        <v>5.8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6.2519999999999998</v>
      </c>
      <c r="C125" s="169">
        <v>0</v>
      </c>
      <c r="D125" s="169">
        <v>0</v>
      </c>
      <c r="E125" s="166">
        <v>6.2519999999999998</v>
      </c>
      <c r="F125" s="89">
        <v>0</v>
      </c>
      <c r="G125" s="88">
        <v>0</v>
      </c>
      <c r="H125" s="44">
        <v>6.2519999999999998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101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14.372</v>
      </c>
      <c r="C128" s="169">
        <v>0</v>
      </c>
      <c r="D128" s="169">
        <v>0</v>
      </c>
      <c r="E128" s="166">
        <v>14.372</v>
      </c>
      <c r="F128" s="89">
        <v>0</v>
      </c>
      <c r="G128" s="88">
        <v>0</v>
      </c>
      <c r="H128" s="44">
        <v>14.372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1883.9380000000001</v>
      </c>
      <c r="C129" s="169">
        <v>0</v>
      </c>
      <c r="D129" s="169">
        <v>0</v>
      </c>
      <c r="E129" s="166">
        <v>1883.9380000000001</v>
      </c>
      <c r="F129" s="89">
        <v>0</v>
      </c>
      <c r="G129" s="88">
        <v>0</v>
      </c>
      <c r="H129" s="44">
        <v>1883.9380000000001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1.6</v>
      </c>
      <c r="C130" s="169">
        <v>0</v>
      </c>
      <c r="D130" s="169">
        <v>0</v>
      </c>
      <c r="E130" s="166">
        <v>1.6</v>
      </c>
      <c r="F130" s="89">
        <v>0</v>
      </c>
      <c r="G130" s="88">
        <v>0</v>
      </c>
      <c r="H130" s="44">
        <v>1.6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0.28799999999999998</v>
      </c>
      <c r="C132" s="169">
        <v>0</v>
      </c>
      <c r="D132" s="169">
        <v>0</v>
      </c>
      <c r="E132" s="166">
        <v>0.28799999999999998</v>
      </c>
      <c r="F132" s="89">
        <v>0</v>
      </c>
      <c r="G132" s="88">
        <v>0</v>
      </c>
      <c r="H132" s="44">
        <v>0.28799999999999998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3.4489999999999998</v>
      </c>
      <c r="C133" s="169">
        <v>0</v>
      </c>
      <c r="D133" s="169">
        <v>0</v>
      </c>
      <c r="E133" s="166">
        <v>3.4489999999999998</v>
      </c>
      <c r="F133" s="89">
        <v>0</v>
      </c>
      <c r="G133" s="88">
        <v>0</v>
      </c>
      <c r="H133" s="44">
        <v>3.4489999999999998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0.36</v>
      </c>
      <c r="C134" s="169">
        <v>0</v>
      </c>
      <c r="D134" s="169">
        <v>0</v>
      </c>
      <c r="E134" s="166">
        <v>0.36</v>
      </c>
      <c r="F134" s="89">
        <v>0</v>
      </c>
      <c r="G134" s="88">
        <v>0</v>
      </c>
      <c r="H134" s="44">
        <v>0.36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39.843000000000004</v>
      </c>
      <c r="C137" s="169">
        <v>0</v>
      </c>
      <c r="D137" s="169">
        <v>0</v>
      </c>
      <c r="E137" s="166">
        <v>39.843000000000004</v>
      </c>
      <c r="F137" s="89">
        <v>0</v>
      </c>
      <c r="G137" s="88">
        <v>0</v>
      </c>
      <c r="H137" s="44">
        <v>39.843000000000004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1955.902</v>
      </c>
      <c r="C139" s="44">
        <v>0</v>
      </c>
      <c r="D139" s="44">
        <v>0</v>
      </c>
      <c r="E139" s="166">
        <v>1955.902</v>
      </c>
      <c r="F139" s="44">
        <v>0</v>
      </c>
      <c r="G139" s="88">
        <v>0</v>
      </c>
      <c r="H139" s="44">
        <v>1955.902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50.465000000000003</v>
      </c>
      <c r="C141" s="89">
        <v>0</v>
      </c>
      <c r="D141" s="89">
        <v>0</v>
      </c>
      <c r="E141" s="166">
        <v>50.465000000000003</v>
      </c>
      <c r="F141" s="89">
        <v>0</v>
      </c>
      <c r="G141" s="88">
        <v>0</v>
      </c>
      <c r="H141" s="44">
        <v>50.465000000000003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196.643</v>
      </c>
      <c r="C146" s="89">
        <v>0</v>
      </c>
      <c r="D146" s="89">
        <v>0</v>
      </c>
      <c r="E146" s="166">
        <v>196.643</v>
      </c>
      <c r="F146" s="89">
        <v>0</v>
      </c>
      <c r="G146" s="88">
        <v>0</v>
      </c>
      <c r="H146" s="44">
        <v>196.643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2203.0099999999998</v>
      </c>
      <c r="C150" s="44">
        <v>0</v>
      </c>
      <c r="D150" s="44">
        <v>0</v>
      </c>
      <c r="E150" s="44">
        <v>2203.0099999999998</v>
      </c>
      <c r="F150" s="44">
        <v>0</v>
      </c>
      <c r="G150" s="88">
        <v>0</v>
      </c>
      <c r="H150" s="44">
        <v>2203.0099999999998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104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44440</v>
      </c>
      <c r="J156" s="71">
        <v>44447</v>
      </c>
      <c r="K156" s="71">
        <v>44454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5" t="s">
        <v>95</v>
      </c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7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101</v>
      </c>
      <c r="B175" s="101">
        <v>0.40300000000000002</v>
      </c>
      <c r="C175" s="89">
        <v>0</v>
      </c>
      <c r="D175" s="89">
        <v>0</v>
      </c>
      <c r="E175" s="44">
        <v>0.40300000000000002</v>
      </c>
      <c r="F175" s="89">
        <v>0</v>
      </c>
      <c r="G175" s="88">
        <v>0</v>
      </c>
      <c r="H175" s="44">
        <v>0.40300000000000002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0</v>
      </c>
      <c r="C177" s="89">
        <v>0</v>
      </c>
      <c r="D177" s="89">
        <v>0</v>
      </c>
      <c r="E177" s="44">
        <v>0</v>
      </c>
      <c r="F177" s="89">
        <v>27.757000000000001</v>
      </c>
      <c r="G177" s="88" t="s">
        <v>107</v>
      </c>
      <c r="H177" s="44">
        <v>-27.757000000000001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17.823</v>
      </c>
      <c r="C180" s="89">
        <v>0</v>
      </c>
      <c r="D180" s="89">
        <v>0</v>
      </c>
      <c r="E180" s="44">
        <v>17.823</v>
      </c>
      <c r="F180" s="89">
        <v>3.0000000000000001E-3</v>
      </c>
      <c r="G180" s="88">
        <v>1.6832183134152499E-2</v>
      </c>
      <c r="H180" s="44">
        <v>17.82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80.438999999999993</v>
      </c>
      <c r="C181" s="89">
        <v>0</v>
      </c>
      <c r="D181" s="89">
        <v>0</v>
      </c>
      <c r="E181" s="44">
        <v>80.438999999999993</v>
      </c>
      <c r="F181" s="89">
        <v>1.6E-2</v>
      </c>
      <c r="G181" s="88">
        <v>1.9890848966297444E-2</v>
      </c>
      <c r="H181" s="44">
        <v>80.422999999999988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280.02800000000002</v>
      </c>
      <c r="C185" s="89">
        <v>0</v>
      </c>
      <c r="D185" s="89">
        <v>0</v>
      </c>
      <c r="E185" s="44">
        <v>280.02800000000002</v>
      </c>
      <c r="F185" s="89">
        <v>26.2255</v>
      </c>
      <c r="G185" s="88">
        <v>9.3653134686531345</v>
      </c>
      <c r="H185" s="44">
        <v>253.80250000000001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379.197</v>
      </c>
      <c r="C187" s="44">
        <v>0</v>
      </c>
      <c r="D187" s="44">
        <v>0</v>
      </c>
      <c r="E187" s="44">
        <v>379.197</v>
      </c>
      <c r="F187" s="44">
        <v>54.0015</v>
      </c>
      <c r="G187" s="134">
        <v>14.241014564988646</v>
      </c>
      <c r="H187" s="44">
        <v>325.19549999999998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0.106</v>
      </c>
      <c r="C189" s="89">
        <v>0</v>
      </c>
      <c r="D189" s="89">
        <v>0</v>
      </c>
      <c r="E189" s="44">
        <v>0.106</v>
      </c>
      <c r="F189" s="89">
        <v>0</v>
      </c>
      <c r="G189" s="90">
        <v>0</v>
      </c>
      <c r="H189" s="44">
        <v>0.106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137.31300000000002</v>
      </c>
      <c r="C194" s="89">
        <v>0</v>
      </c>
      <c r="D194" s="89">
        <v>0</v>
      </c>
      <c r="E194" s="44">
        <v>137.31300000000002</v>
      </c>
      <c r="F194" s="89">
        <v>6.3997000000000002</v>
      </c>
      <c r="G194" s="90">
        <v>4.6606657781856047</v>
      </c>
      <c r="H194" s="44">
        <v>130.91330000000002</v>
      </c>
      <c r="I194" s="50">
        <v>0</v>
      </c>
      <c r="J194" s="50">
        <v>5.2000000000003155E-3</v>
      </c>
      <c r="K194" s="50">
        <v>6.0999999999999943E-3</v>
      </c>
      <c r="L194" s="50">
        <v>3.00000000000189E-4</v>
      </c>
      <c r="M194" s="89">
        <v>2.1847894955334817E-4</v>
      </c>
      <c r="N194" s="89">
        <v>2.9000000000001247E-3</v>
      </c>
      <c r="O194" s="89">
        <v>2.1119631790144592E-3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516.61599999999999</v>
      </c>
      <c r="C199" s="44">
        <v>0</v>
      </c>
      <c r="D199" s="44">
        <v>0</v>
      </c>
      <c r="E199" s="44">
        <v>516.61599999999999</v>
      </c>
      <c r="F199" s="44">
        <v>60.401200000000003</v>
      </c>
      <c r="G199" s="134">
        <v>11.691701379748208</v>
      </c>
      <c r="H199" s="44">
        <v>456.21479999999997</v>
      </c>
      <c r="I199" s="43">
        <v>0</v>
      </c>
      <c r="J199" s="43">
        <v>5.2000000000020918E-3</v>
      </c>
      <c r="K199" s="43">
        <v>6.0999999999964416E-3</v>
      </c>
      <c r="L199" s="43">
        <v>3.0000000000285354E-4</v>
      </c>
      <c r="M199" s="44">
        <v>5.8070210756703923E-5</v>
      </c>
      <c r="N199" s="44">
        <v>2.9000000000003467E-3</v>
      </c>
      <c r="O199" s="135">
        <v>5.6134537064286567E-4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102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104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44440</v>
      </c>
      <c r="J207" s="71">
        <v>44447</v>
      </c>
      <c r="K207" s="71">
        <v>44454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5" t="s">
        <v>96</v>
      </c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7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1.4</v>
      </c>
      <c r="C221" s="89">
        <v>0</v>
      </c>
      <c r="D221" s="89">
        <v>0</v>
      </c>
      <c r="E221" s="44">
        <v>1.4</v>
      </c>
      <c r="F221" s="89">
        <v>0</v>
      </c>
      <c r="G221" s="88">
        <v>0</v>
      </c>
      <c r="H221" s="44">
        <v>1.4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1.4</v>
      </c>
      <c r="C222" s="43">
        <v>0</v>
      </c>
      <c r="D222" s="43">
        <v>0</v>
      </c>
      <c r="E222" s="43">
        <v>1.4</v>
      </c>
      <c r="F222" s="43">
        <v>0</v>
      </c>
      <c r="G222" s="129">
        <v>0</v>
      </c>
      <c r="H222" s="44">
        <v>1.4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101</v>
      </c>
      <c r="B226" s="101">
        <v>4.5839999999999996</v>
      </c>
      <c r="C226" s="89">
        <v>0</v>
      </c>
      <c r="D226" s="89">
        <v>0.79999999999999982</v>
      </c>
      <c r="E226" s="44">
        <v>5.3839999999999995</v>
      </c>
      <c r="F226" s="89">
        <v>0</v>
      </c>
      <c r="G226" s="88">
        <v>0</v>
      </c>
      <c r="H226" s="44">
        <v>5.3839999999999995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1.9890000000000001</v>
      </c>
      <c r="C227" s="89">
        <v>0</v>
      </c>
      <c r="D227" s="89">
        <v>0</v>
      </c>
      <c r="E227" s="44">
        <v>1.9890000000000001</v>
      </c>
      <c r="F227" s="89">
        <v>0</v>
      </c>
      <c r="G227" s="88">
        <v>0</v>
      </c>
      <c r="H227" s="44">
        <v>1.9890000000000001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148.947</v>
      </c>
      <c r="C231" s="89">
        <v>0</v>
      </c>
      <c r="D231" s="89">
        <v>0</v>
      </c>
      <c r="E231" s="44">
        <v>148.947</v>
      </c>
      <c r="F231" s="89">
        <v>0</v>
      </c>
      <c r="G231" s="88">
        <v>0</v>
      </c>
      <c r="H231" s="44">
        <v>148.947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797.21600000000001</v>
      </c>
      <c r="C232" s="89">
        <v>0</v>
      </c>
      <c r="D232" s="89">
        <v>-0.79999999999995453</v>
      </c>
      <c r="E232" s="44">
        <v>796.41600000000005</v>
      </c>
      <c r="F232" s="89">
        <v>41.776090050000001</v>
      </c>
      <c r="G232" s="88">
        <v>5.2455111461849082</v>
      </c>
      <c r="H232" s="44">
        <v>754.63990995000006</v>
      </c>
      <c r="I232" s="87">
        <v>0</v>
      </c>
      <c r="J232" s="87">
        <v>28.183</v>
      </c>
      <c r="K232" s="87">
        <v>2.0783000500000028</v>
      </c>
      <c r="L232" s="87">
        <v>8.9579999999999984</v>
      </c>
      <c r="M232" s="89">
        <v>1.1247890549662485</v>
      </c>
      <c r="N232" s="89">
        <v>9.8048250125000003</v>
      </c>
      <c r="O232" s="118">
        <v>1.2311185376109972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151.58500000000001</v>
      </c>
      <c r="C236" s="89">
        <v>0</v>
      </c>
      <c r="D236" s="89">
        <v>0</v>
      </c>
      <c r="E236" s="43">
        <v>151.58500000000001</v>
      </c>
      <c r="F236" s="89">
        <v>0</v>
      </c>
      <c r="G236" s="88">
        <v>0</v>
      </c>
      <c r="H236" s="44">
        <v>151.58500000000001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1105.721</v>
      </c>
      <c r="C238" s="44">
        <v>0</v>
      </c>
      <c r="D238" s="44">
        <v>0</v>
      </c>
      <c r="E238" s="44">
        <v>1105.721</v>
      </c>
      <c r="F238" s="44">
        <v>41.776090050000001</v>
      </c>
      <c r="G238" s="134">
        <v>3.7781764161122022</v>
      </c>
      <c r="H238" s="44">
        <v>1063.94490995</v>
      </c>
      <c r="I238" s="43">
        <v>0</v>
      </c>
      <c r="J238" s="43">
        <v>28.183</v>
      </c>
      <c r="K238" s="43">
        <v>2.0783000500000028</v>
      </c>
      <c r="L238" s="43">
        <v>8.9579999999999984</v>
      </c>
      <c r="M238" s="44">
        <v>0.8101501192434617</v>
      </c>
      <c r="N238" s="44">
        <v>9.8048250125000003</v>
      </c>
      <c r="O238" s="135">
        <v>0.88673589562828248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72.921999999999997</v>
      </c>
      <c r="C240" s="89">
        <v>0</v>
      </c>
      <c r="D240" s="89">
        <v>0</v>
      </c>
      <c r="E240" s="44">
        <v>72.921999999999997</v>
      </c>
      <c r="F240" s="89">
        <v>0</v>
      </c>
      <c r="G240" s="90">
        <v>0</v>
      </c>
      <c r="H240" s="44">
        <v>72.921999999999997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1.833</v>
      </c>
      <c r="C245" s="89">
        <v>0</v>
      </c>
      <c r="D245" s="89">
        <v>0</v>
      </c>
      <c r="E245" s="44">
        <v>1.833</v>
      </c>
      <c r="F245" s="89">
        <v>0</v>
      </c>
      <c r="G245" s="90">
        <v>0</v>
      </c>
      <c r="H245" s="44">
        <v>1.833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1180.4759999999999</v>
      </c>
      <c r="C249" s="44">
        <v>0</v>
      </c>
      <c r="D249" s="44">
        <v>0</v>
      </c>
      <c r="E249" s="44">
        <v>1180.4759999999999</v>
      </c>
      <c r="F249" s="44">
        <v>41.776090050000001</v>
      </c>
      <c r="G249" s="134">
        <v>3.5389190504508354</v>
      </c>
      <c r="H249" s="44">
        <v>1138.6999099499999</v>
      </c>
      <c r="I249" s="43">
        <v>0</v>
      </c>
      <c r="J249" s="43">
        <v>28.183</v>
      </c>
      <c r="K249" s="43">
        <v>2.0783000500000028</v>
      </c>
      <c r="L249" s="43">
        <v>8.9579999999999984</v>
      </c>
      <c r="M249" s="44">
        <v>0.75884643143952091</v>
      </c>
      <c r="N249" s="44">
        <v>9.8048250125000003</v>
      </c>
      <c r="O249" s="135">
        <v>0.83058232547718047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104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44440</v>
      </c>
      <c r="J255" s="71">
        <v>44447</v>
      </c>
      <c r="K255" s="71">
        <v>44454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5" t="s">
        <v>105</v>
      </c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1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1060.94</v>
      </c>
      <c r="C260" s="89">
        <v>0</v>
      </c>
      <c r="D260" s="89">
        <v>-449.5</v>
      </c>
      <c r="E260" s="44">
        <v>611.44000000000005</v>
      </c>
      <c r="F260" s="89">
        <v>0</v>
      </c>
      <c r="G260" s="88">
        <v>0</v>
      </c>
      <c r="H260" s="44">
        <v>611.44000000000005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126.5</v>
      </c>
      <c r="C263" s="89">
        <v>0</v>
      </c>
      <c r="D263" s="89">
        <v>-126.5</v>
      </c>
      <c r="E263" s="44">
        <v>0</v>
      </c>
      <c r="F263" s="89">
        <v>0</v>
      </c>
      <c r="G263" s="88">
        <v>0</v>
      </c>
      <c r="H263" s="44">
        <v>0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21</v>
      </c>
      <c r="C265" s="89">
        <v>0</v>
      </c>
      <c r="D265" s="89">
        <v>-21</v>
      </c>
      <c r="E265" s="44">
        <v>0</v>
      </c>
      <c r="F265" s="89">
        <v>0</v>
      </c>
      <c r="G265" s="88">
        <v>0</v>
      </c>
      <c r="H265" s="44">
        <v>0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12.5</v>
      </c>
      <c r="C267" s="89">
        <v>0</v>
      </c>
      <c r="D267" s="89">
        <v>0</v>
      </c>
      <c r="E267" s="44">
        <v>12.5</v>
      </c>
      <c r="F267" s="89">
        <v>0</v>
      </c>
      <c r="G267" s="88">
        <v>0</v>
      </c>
      <c r="H267" s="44">
        <v>12.5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1220.94</v>
      </c>
      <c r="C270" s="43">
        <v>0</v>
      </c>
      <c r="D270" s="43">
        <v>-597</v>
      </c>
      <c r="E270" s="43">
        <v>623.94000000000005</v>
      </c>
      <c r="F270" s="43">
        <v>0</v>
      </c>
      <c r="G270" s="129">
        <v>0</v>
      </c>
      <c r="H270" s="44">
        <v>623.94000000000005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7.97</v>
      </c>
      <c r="C273" s="89">
        <v>0</v>
      </c>
      <c r="D273" s="89">
        <v>0</v>
      </c>
      <c r="E273" s="44">
        <v>7.97</v>
      </c>
      <c r="F273" s="89">
        <v>0</v>
      </c>
      <c r="G273" s="88">
        <v>0</v>
      </c>
      <c r="H273" s="44">
        <v>7.97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101</v>
      </c>
      <c r="B274" s="101">
        <v>10.5</v>
      </c>
      <c r="C274" s="89">
        <v>0</v>
      </c>
      <c r="D274" s="89">
        <v>0</v>
      </c>
      <c r="E274" s="44">
        <v>10.5</v>
      </c>
      <c r="F274" s="89">
        <v>0</v>
      </c>
      <c r="G274" s="88">
        <v>0</v>
      </c>
      <c r="H274" s="44">
        <v>10.5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2.8580000000000001</v>
      </c>
      <c r="C276" s="89">
        <v>0</v>
      </c>
      <c r="D276" s="89">
        <v>150</v>
      </c>
      <c r="E276" s="44">
        <v>152.858</v>
      </c>
      <c r="F276" s="89">
        <v>0</v>
      </c>
      <c r="G276" s="88">
        <v>0</v>
      </c>
      <c r="H276" s="44">
        <v>152.858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9.8670000000000009</v>
      </c>
      <c r="C277" s="89">
        <v>0</v>
      </c>
      <c r="D277" s="89">
        <v>0</v>
      </c>
      <c r="E277" s="44">
        <v>9.8670000000000009</v>
      </c>
      <c r="F277" s="89">
        <v>0</v>
      </c>
      <c r="G277" s="88">
        <v>0</v>
      </c>
      <c r="H277" s="44">
        <v>9.8670000000000009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1406.133</v>
      </c>
      <c r="C278" s="89">
        <v>0</v>
      </c>
      <c r="D278" s="89">
        <v>-700</v>
      </c>
      <c r="E278" s="44">
        <v>706.13300000000004</v>
      </c>
      <c r="F278" s="89">
        <v>0</v>
      </c>
      <c r="G278" s="88">
        <v>0</v>
      </c>
      <c r="H278" s="44">
        <v>706.13300000000004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346.99</v>
      </c>
      <c r="C280" s="89">
        <v>0</v>
      </c>
      <c r="D280" s="89">
        <v>0</v>
      </c>
      <c r="E280" s="44">
        <v>346.99</v>
      </c>
      <c r="F280" s="89">
        <v>0</v>
      </c>
      <c r="G280" s="88">
        <v>0</v>
      </c>
      <c r="H280" s="44">
        <v>346.99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550.1</v>
      </c>
      <c r="C284" s="89">
        <v>0</v>
      </c>
      <c r="D284" s="89">
        <v>-531.79999999999995</v>
      </c>
      <c r="E284" s="43">
        <v>18.300000000000068</v>
      </c>
      <c r="F284" s="89">
        <v>0</v>
      </c>
      <c r="G284" s="88">
        <v>0</v>
      </c>
      <c r="H284" s="44">
        <v>18.300000000000068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3555.3579999999997</v>
      </c>
      <c r="C286" s="44">
        <v>0</v>
      </c>
      <c r="D286" s="44">
        <v>-1678.7999999999997</v>
      </c>
      <c r="E286" s="44">
        <v>1876.558</v>
      </c>
      <c r="F286" s="44">
        <v>0</v>
      </c>
      <c r="G286" s="134">
        <v>0</v>
      </c>
      <c r="H286" s="44">
        <v>1876.558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44.780999999999999</v>
      </c>
      <c r="C288" s="89">
        <v>0</v>
      </c>
      <c r="D288" s="89">
        <v>0</v>
      </c>
      <c r="E288" s="44">
        <v>44.780999999999999</v>
      </c>
      <c r="F288" s="89">
        <v>0</v>
      </c>
      <c r="G288" s="90">
        <v>0</v>
      </c>
      <c r="H288" s="44">
        <v>44.780999999999999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106.25</v>
      </c>
      <c r="C293" s="89">
        <v>0</v>
      </c>
      <c r="D293" s="89">
        <v>1228.8</v>
      </c>
      <c r="E293" s="44">
        <v>1335.05</v>
      </c>
      <c r="F293" s="89">
        <v>0</v>
      </c>
      <c r="G293" s="90">
        <v>0</v>
      </c>
      <c r="H293" s="44">
        <v>1335.05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3706.3889999999997</v>
      </c>
      <c r="C298" s="44">
        <v>0</v>
      </c>
      <c r="D298" s="44">
        <v>-449.99999999999955</v>
      </c>
      <c r="E298" s="44">
        <v>3256.3890000000001</v>
      </c>
      <c r="F298" s="44">
        <v>0</v>
      </c>
      <c r="G298" s="134">
        <v>0</v>
      </c>
      <c r="H298" s="44">
        <v>3256.3890000000001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102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104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44440</v>
      </c>
      <c r="J306" s="71">
        <v>44447</v>
      </c>
      <c r="K306" s="71">
        <v>44454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5" t="s">
        <v>83</v>
      </c>
      <c r="C309" s="176"/>
      <c r="D309" s="176"/>
      <c r="E309" s="176"/>
      <c r="F309" s="176"/>
      <c r="G309" s="176"/>
      <c r="H309" s="176"/>
      <c r="I309" s="176"/>
      <c r="J309" s="176"/>
      <c r="K309" s="176"/>
      <c r="L309" s="176"/>
      <c r="M309" s="176"/>
      <c r="N309" s="176"/>
      <c r="O309" s="177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101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1.0000000000000001E-5</v>
      </c>
      <c r="G328" s="125" t="s">
        <v>107</v>
      </c>
      <c r="H328" s="47">
        <v>-1.0000000000000001E-5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280</v>
      </c>
      <c r="C333" s="44">
        <v>0</v>
      </c>
      <c r="D333" s="44">
        <v>0</v>
      </c>
      <c r="E333" s="44">
        <v>280</v>
      </c>
      <c r="F333" s="44">
        <v>86.465008310000002</v>
      </c>
      <c r="G333" s="134">
        <f>(F333/E333)*100</f>
        <v>30.880360110714289</v>
      </c>
      <c r="H333" s="44">
        <f>E333-F333</f>
        <v>193.53499169</v>
      </c>
      <c r="I333" s="43">
        <v>0</v>
      </c>
      <c r="J333" s="43">
        <v>0</v>
      </c>
      <c r="K333" s="43">
        <v>60.857998309999999</v>
      </c>
      <c r="L333" s="43">
        <v>25.606999999999999</v>
      </c>
      <c r="M333" s="47">
        <v>130.64795918367344</v>
      </c>
      <c r="N333" s="44">
        <v>21.6162495775</v>
      </c>
      <c r="O333" s="135">
        <v>110.28698764030611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104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44440</v>
      </c>
      <c r="J339" s="71">
        <v>44447</v>
      </c>
      <c r="K339" s="71">
        <v>44454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5" t="s">
        <v>98</v>
      </c>
      <c r="C342" s="176"/>
      <c r="D342" s="176"/>
      <c r="E342" s="176"/>
      <c r="F342" s="176"/>
      <c r="G342" s="176"/>
      <c r="H342" s="176"/>
      <c r="I342" s="176"/>
      <c r="J342" s="176"/>
      <c r="K342" s="176"/>
      <c r="L342" s="176"/>
      <c r="M342" s="176"/>
      <c r="N342" s="176"/>
      <c r="O342" s="177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667.7</v>
      </c>
      <c r="C344" s="89">
        <v>0</v>
      </c>
      <c r="D344" s="89">
        <v>0</v>
      </c>
      <c r="E344" s="44">
        <v>667.7</v>
      </c>
      <c r="F344" s="89">
        <v>0</v>
      </c>
      <c r="G344" s="88">
        <v>0</v>
      </c>
      <c r="H344" s="44">
        <v>667.7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302.3</v>
      </c>
      <c r="C347" s="89">
        <v>0</v>
      </c>
      <c r="D347" s="89">
        <v>0</v>
      </c>
      <c r="E347" s="44">
        <v>302.3</v>
      </c>
      <c r="F347" s="89">
        <v>0</v>
      </c>
      <c r="G347" s="88">
        <v>0</v>
      </c>
      <c r="H347" s="44">
        <v>302.3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1.3</v>
      </c>
      <c r="C352" s="89">
        <v>0</v>
      </c>
      <c r="D352" s="89">
        <v>0</v>
      </c>
      <c r="E352" s="44">
        <v>1.3</v>
      </c>
      <c r="F352" s="89">
        <v>0</v>
      </c>
      <c r="G352" s="88">
        <v>0</v>
      </c>
      <c r="H352" s="44">
        <v>1.3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971.3</v>
      </c>
      <c r="C354" s="43">
        <v>0</v>
      </c>
      <c r="D354" s="43">
        <v>0</v>
      </c>
      <c r="E354" s="43">
        <v>971.3</v>
      </c>
      <c r="F354" s="43">
        <v>0</v>
      </c>
      <c r="G354" s="129">
        <v>0</v>
      </c>
      <c r="H354" s="44">
        <v>971.3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136.125</v>
      </c>
      <c r="C360" s="89">
        <v>0</v>
      </c>
      <c r="D360" s="89">
        <v>0</v>
      </c>
      <c r="E360" s="44">
        <v>136.125</v>
      </c>
      <c r="F360" s="89">
        <v>36.932999940000002</v>
      </c>
      <c r="G360" s="88">
        <v>27.131680396694215</v>
      </c>
      <c r="H360" s="44">
        <v>99.192000059999998</v>
      </c>
      <c r="I360" s="97">
        <v>0</v>
      </c>
      <c r="J360" s="97">
        <v>0</v>
      </c>
      <c r="K360" s="97">
        <v>0</v>
      </c>
      <c r="L360" s="97">
        <v>4.2480000000000047</v>
      </c>
      <c r="M360" s="89">
        <v>3.1206611570247969</v>
      </c>
      <c r="N360" s="89">
        <v>1.0620000000000012</v>
      </c>
      <c r="O360" s="118">
        <v>0.78016528925619921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245.64500000000001</v>
      </c>
      <c r="C368" s="89">
        <v>0</v>
      </c>
      <c r="D368" s="89">
        <v>0</v>
      </c>
      <c r="E368" s="43">
        <v>245.64500000000001</v>
      </c>
      <c r="F368" s="89">
        <v>0</v>
      </c>
      <c r="G368" s="88">
        <v>0</v>
      </c>
      <c r="H368" s="44">
        <v>245.64500000000001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1353.07</v>
      </c>
      <c r="C370" s="44">
        <v>0</v>
      </c>
      <c r="D370" s="44">
        <v>0</v>
      </c>
      <c r="E370" s="44">
        <v>1353.07</v>
      </c>
      <c r="F370" s="44">
        <v>36.932999940000002</v>
      </c>
      <c r="G370" s="134">
        <v>2.7295705277627915</v>
      </c>
      <c r="H370" s="44">
        <v>1316.13700006</v>
      </c>
      <c r="I370" s="43">
        <v>0</v>
      </c>
      <c r="J370" s="43">
        <v>0</v>
      </c>
      <c r="K370" s="43">
        <v>0</v>
      </c>
      <c r="L370" s="43">
        <v>4.2480000000000047</v>
      </c>
      <c r="M370" s="44">
        <v>0.31395271493714333</v>
      </c>
      <c r="N370" s="44">
        <v>1.0620000000000012</v>
      </c>
      <c r="O370" s="135">
        <v>7.8488178734285832E-2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1353.07</v>
      </c>
      <c r="C381" s="44">
        <v>0</v>
      </c>
      <c r="D381" s="44">
        <v>0</v>
      </c>
      <c r="E381" s="44">
        <v>1353.07</v>
      </c>
      <c r="F381" s="44">
        <v>36.932999940000002</v>
      </c>
      <c r="G381" s="134">
        <v>2.7295705277627915</v>
      </c>
      <c r="H381" s="44">
        <v>1316.13700006</v>
      </c>
      <c r="I381" s="43">
        <v>0</v>
      </c>
      <c r="J381" s="43">
        <v>0</v>
      </c>
      <c r="K381" s="43">
        <v>0</v>
      </c>
      <c r="L381" s="43">
        <v>4.2480000000000047</v>
      </c>
      <c r="M381" s="44">
        <v>0.31395271493714333</v>
      </c>
      <c r="N381" s="44">
        <v>1.0620000000000012</v>
      </c>
      <c r="O381" s="135">
        <v>7.8488178734285832E-2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102</v>
      </c>
    </row>
    <row r="385" spans="1:16">
      <c r="A385" s="54" t="s">
        <v>62</v>
      </c>
      <c r="B385" s="100"/>
      <c r="I385" s="55">
        <v>44461</v>
      </c>
    </row>
    <row r="386" spans="1:16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>
      <c r="A387" s="64" t="s">
        <v>0</v>
      </c>
      <c r="B387" s="66" t="s">
        <v>104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44440</v>
      </c>
      <c r="J388" s="71">
        <v>44447</v>
      </c>
      <c r="K388" s="71">
        <v>44454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>
      <c r="A391" s="84"/>
      <c r="B391" s="175" t="s">
        <v>77</v>
      </c>
      <c r="C391" s="176"/>
      <c r="D391" s="176"/>
      <c r="E391" s="176"/>
      <c r="F391" s="176"/>
      <c r="G391" s="176"/>
      <c r="H391" s="176"/>
      <c r="I391" s="176"/>
      <c r="J391" s="176"/>
      <c r="K391" s="176"/>
      <c r="L391" s="176"/>
      <c r="M391" s="176"/>
      <c r="N391" s="176"/>
      <c r="O391" s="177"/>
      <c r="P391" s="113"/>
    </row>
    <row r="392" spans="1:16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>
      <c r="A402" s="86" t="s">
        <v>78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>
      <c r="A407" s="84" t="s">
        <v>101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>
      <c r="A409" s="84" t="s">
        <v>75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0</v>
      </c>
      <c r="G419" s="134">
        <v>0</v>
      </c>
      <c r="H419" s="44">
        <v>0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>
      <c r="A429" s="108" t="s">
        <v>15</v>
      </c>
      <c r="B429" s="133">
        <v>0</v>
      </c>
      <c r="C429" s="44">
        <v>0</v>
      </c>
      <c r="D429" s="44">
        <v>29.2</v>
      </c>
      <c r="E429" s="44">
        <v>29.2</v>
      </c>
      <c r="F429" s="44">
        <v>0</v>
      </c>
      <c r="G429" s="134">
        <v>0</v>
      </c>
      <c r="H429" s="44">
        <v>29.2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0</v>
      </c>
      <c r="O429" s="135">
        <v>0</v>
      </c>
      <c r="P429" s="136" t="s">
        <v>22</v>
      </c>
    </row>
    <row r="430" spans="1:16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11" priority="1" stopIfTrue="1" operator="greaterThanOrEqual">
      <formula>80</formula>
    </cfRule>
  </conditionalFormatting>
  <conditionalFormatting sqref="H613:H65536 H259:H435 H1:H257">
    <cfRule type="cellIs" dxfId="10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P200"/>
  <sheetViews>
    <sheetView zoomScaleNormal="100" workbookViewId="0"/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42578125" style="49" customWidth="1"/>
    <col min="17" max="18" width="4.5703125" style="49" customWidth="1"/>
    <col min="19" max="16384" width="9.140625" style="49"/>
  </cols>
  <sheetData>
    <row r="1" spans="1:16">
      <c r="A1" s="54" t="s">
        <v>102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44461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104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44440</v>
      </c>
      <c r="J5" s="71">
        <v>44447</v>
      </c>
      <c r="K5" s="71">
        <v>44454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5" t="s">
        <v>80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3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5.4509999999999996</v>
      </c>
      <c r="C10" s="89">
        <v>0</v>
      </c>
      <c r="D10" s="89">
        <v>0</v>
      </c>
      <c r="E10" s="44">
        <v>5.4509999999999996</v>
      </c>
      <c r="F10" s="89">
        <v>0</v>
      </c>
      <c r="G10" s="90">
        <v>0</v>
      </c>
      <c r="H10" s="44">
        <v>5.4509999999999996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10</v>
      </c>
      <c r="C11" s="89">
        <v>-10</v>
      </c>
      <c r="D11" s="89">
        <v>-10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15.451000000000001</v>
      </c>
      <c r="C14" s="144">
        <v>-10</v>
      </c>
      <c r="D14" s="143">
        <v>-10</v>
      </c>
      <c r="E14" s="147">
        <v>5.4509999999999996</v>
      </c>
      <c r="F14" s="143">
        <v>0</v>
      </c>
      <c r="G14" s="148">
        <v>0</v>
      </c>
      <c r="H14" s="147">
        <v>5.4509999999999996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15.693</v>
      </c>
      <c r="C16" s="89">
        <v>0</v>
      </c>
      <c r="D16" s="89">
        <v>0</v>
      </c>
      <c r="E16" s="44">
        <v>15.693</v>
      </c>
      <c r="F16" s="89">
        <v>1.9049999000000001E-2</v>
      </c>
      <c r="G16" s="90">
        <v>0.12139169693493916</v>
      </c>
      <c r="H16" s="44">
        <v>15.673950001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86</v>
      </c>
      <c r="B17" s="119">
        <v>10</v>
      </c>
      <c r="C17" s="89">
        <v>-10</v>
      </c>
      <c r="D17" s="89">
        <v>-10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25.692999999999998</v>
      </c>
      <c r="C21" s="143">
        <v>-10</v>
      </c>
      <c r="D21" s="143">
        <v>-9.9999999999999982</v>
      </c>
      <c r="E21" s="147">
        <v>15.693</v>
      </c>
      <c r="F21" s="143">
        <v>1.9049999000000001E-2</v>
      </c>
      <c r="G21" s="149">
        <v>0.12139169693493916</v>
      </c>
      <c r="H21" s="147">
        <v>15.673950001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41.143999999999998</v>
      </c>
      <c r="C23" s="155">
        <v>-20</v>
      </c>
      <c r="D23" s="155">
        <v>-20</v>
      </c>
      <c r="E23" s="156">
        <v>21.143999999999998</v>
      </c>
      <c r="F23" s="155">
        <v>1.9049999000000001E-2</v>
      </c>
      <c r="G23" s="157">
        <v>9.0096476541808565E-2</v>
      </c>
      <c r="H23" s="156">
        <v>21.124950000999998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104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44440</v>
      </c>
      <c r="J28" s="71">
        <v>44447</v>
      </c>
      <c r="K28" s="71">
        <v>44454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5" t="s">
        <v>99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7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100.934</v>
      </c>
      <c r="C33" s="89">
        <v>0</v>
      </c>
      <c r="D33" s="89">
        <v>0</v>
      </c>
      <c r="E33" s="44">
        <v>100.934</v>
      </c>
      <c r="F33" s="89">
        <v>0.78830999999999996</v>
      </c>
      <c r="G33" s="88">
        <v>0.78101531693978232</v>
      </c>
      <c r="H33" s="44">
        <v>100.14569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100.934</v>
      </c>
      <c r="C37" s="144">
        <v>0</v>
      </c>
      <c r="D37" s="143">
        <v>0</v>
      </c>
      <c r="E37" s="147">
        <v>100.934</v>
      </c>
      <c r="F37" s="143">
        <v>0.78830999999999996</v>
      </c>
      <c r="G37" s="149">
        <v>0.78101531693978232</v>
      </c>
      <c r="H37" s="147">
        <v>100.14569</v>
      </c>
      <c r="I37" s="147">
        <v>0</v>
      </c>
      <c r="J37" s="147">
        <v>0</v>
      </c>
      <c r="K37" s="147">
        <v>0</v>
      </c>
      <c r="L37" s="147">
        <v>0</v>
      </c>
      <c r="M37" s="143">
        <v>0</v>
      </c>
      <c r="N37" s="50">
        <v>0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399.86599999999999</v>
      </c>
      <c r="C39" s="89">
        <v>0</v>
      </c>
      <c r="D39" s="89">
        <v>100</v>
      </c>
      <c r="E39" s="44">
        <v>499.86599999999999</v>
      </c>
      <c r="F39" s="89">
        <v>57.487699999999997</v>
      </c>
      <c r="G39" s="88">
        <v>11.500622166740685</v>
      </c>
      <c r="H39" s="44">
        <v>442.37829999999997</v>
      </c>
      <c r="I39" s="50">
        <v>0</v>
      </c>
      <c r="J39" s="50">
        <v>1.9999999999953388E-4</v>
      </c>
      <c r="K39" s="50">
        <v>9.9999999999766942E-4</v>
      </c>
      <c r="L39" s="50">
        <v>0</v>
      </c>
      <c r="M39" s="89">
        <v>0</v>
      </c>
      <c r="N39" s="89">
        <v>2.9999999999930083E-4</v>
      </c>
      <c r="O39" s="89">
        <v>6.0016084310455362E-5</v>
      </c>
      <c r="P39" s="85" t="s">
        <v>22</v>
      </c>
    </row>
    <row r="40" spans="1:16">
      <c r="A40" s="161" t="s">
        <v>86</v>
      </c>
      <c r="B40" s="119">
        <v>4.2000000000000003E-2</v>
      </c>
      <c r="C40" s="89">
        <v>0</v>
      </c>
      <c r="D40" s="89">
        <v>0</v>
      </c>
      <c r="E40" s="44">
        <v>4.2000000000000003E-2</v>
      </c>
      <c r="F40" s="89">
        <v>0</v>
      </c>
      <c r="G40" s="88">
        <v>0</v>
      </c>
      <c r="H40" s="44">
        <v>4.2000000000000003E-2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0.5</v>
      </c>
      <c r="C41" s="89">
        <v>0</v>
      </c>
      <c r="D41" s="89">
        <v>0</v>
      </c>
      <c r="E41" s="44">
        <v>0.5</v>
      </c>
      <c r="F41" s="89">
        <v>0</v>
      </c>
      <c r="G41" s="88">
        <v>0</v>
      </c>
      <c r="H41" s="44">
        <v>0.5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1</v>
      </c>
      <c r="C42" s="89">
        <v>0</v>
      </c>
      <c r="D42" s="89">
        <v>0</v>
      </c>
      <c r="E42" s="44">
        <v>1</v>
      </c>
      <c r="F42" s="89">
        <v>0</v>
      </c>
      <c r="G42" s="88">
        <v>0</v>
      </c>
      <c r="H42" s="44">
        <v>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401.40799999999996</v>
      </c>
      <c r="C44" s="143">
        <v>0</v>
      </c>
      <c r="D44" s="143">
        <v>100</v>
      </c>
      <c r="E44" s="147">
        <v>501.40799999999996</v>
      </c>
      <c r="F44" s="143">
        <v>57.487699999999997</v>
      </c>
      <c r="G44" s="149">
        <v>11.465253845171995</v>
      </c>
      <c r="H44" s="147">
        <v>443.92029999999994</v>
      </c>
      <c r="I44" s="143">
        <v>0</v>
      </c>
      <c r="J44" s="143">
        <v>1.9999999999953388E-4</v>
      </c>
      <c r="K44" s="143">
        <v>9.9999999999766942E-4</v>
      </c>
      <c r="L44" s="143">
        <v>0</v>
      </c>
      <c r="M44" s="143">
        <v>0</v>
      </c>
      <c r="N44" s="50">
        <v>2.9999999999930083E-4</v>
      </c>
      <c r="O44" s="50">
        <v>5.9831514455154458E-5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502.34199999999998</v>
      </c>
      <c r="C46" s="155">
        <v>0</v>
      </c>
      <c r="D46" s="155">
        <v>100</v>
      </c>
      <c r="E46" s="156">
        <v>602.34199999999998</v>
      </c>
      <c r="F46" s="155">
        <v>58.276009999999999</v>
      </c>
      <c r="G46" s="157">
        <v>9.6749039582164276</v>
      </c>
      <c r="H46" s="156">
        <v>544.06598999999994</v>
      </c>
      <c r="I46" s="155">
        <v>0</v>
      </c>
      <c r="J46" s="155">
        <v>1.9999999999953388E-4</v>
      </c>
      <c r="K46" s="155">
        <v>9.9999999999766942E-4</v>
      </c>
      <c r="L46" s="155">
        <v>0</v>
      </c>
      <c r="M46" s="155">
        <v>0</v>
      </c>
      <c r="N46" s="94">
        <v>2.9999999999930083E-4</v>
      </c>
      <c r="O46" s="94">
        <v>4.9805592171772991E-5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104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44440</v>
      </c>
      <c r="J51" s="71">
        <v>44447</v>
      </c>
      <c r="K51" s="71">
        <v>44454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5" t="s">
        <v>100</v>
      </c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9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50.465000000000003</v>
      </c>
      <c r="C56" s="167">
        <v>0</v>
      </c>
      <c r="D56" s="167">
        <v>0</v>
      </c>
      <c r="E56" s="44">
        <v>50.465000000000003</v>
      </c>
      <c r="F56" s="89">
        <v>0</v>
      </c>
      <c r="G56" s="88">
        <v>0</v>
      </c>
      <c r="H56" s="44">
        <v>50.465000000000003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50.465000000000003</v>
      </c>
      <c r="C60" s="144">
        <v>0</v>
      </c>
      <c r="D60" s="143">
        <v>0</v>
      </c>
      <c r="E60" s="44">
        <v>50.465000000000003</v>
      </c>
      <c r="F60" s="143">
        <v>0</v>
      </c>
      <c r="G60" s="148">
        <v>0</v>
      </c>
      <c r="H60" s="44">
        <v>50.465000000000003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195.87200000000001</v>
      </c>
      <c r="C62" s="167">
        <v>0</v>
      </c>
      <c r="D62" s="167">
        <v>0</v>
      </c>
      <c r="E62" s="44">
        <v>195.87200000000001</v>
      </c>
      <c r="F62" s="89">
        <v>0</v>
      </c>
      <c r="G62" s="88">
        <v>0</v>
      </c>
      <c r="H62" s="44">
        <v>195.87200000000001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2.1000000000000001E-2</v>
      </c>
      <c r="C63" s="167">
        <v>0</v>
      </c>
      <c r="D63" s="167">
        <v>0</v>
      </c>
      <c r="E63" s="44">
        <v>2.1000000000000001E-2</v>
      </c>
      <c r="F63" s="89">
        <v>0</v>
      </c>
      <c r="G63" s="88">
        <v>0</v>
      </c>
      <c r="H63" s="44">
        <v>2.1000000000000001E-2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0.25</v>
      </c>
      <c r="C64" s="167">
        <v>0.3</v>
      </c>
      <c r="D64" s="167">
        <v>0</v>
      </c>
      <c r="E64" s="44">
        <v>0.25</v>
      </c>
      <c r="F64" s="89">
        <v>0</v>
      </c>
      <c r="G64" s="88">
        <v>0</v>
      </c>
      <c r="H64" s="44">
        <v>0.25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0.5</v>
      </c>
      <c r="C65" s="167">
        <v>0</v>
      </c>
      <c r="D65" s="167">
        <v>0</v>
      </c>
      <c r="E65" s="44">
        <v>0.5</v>
      </c>
      <c r="F65" s="89">
        <v>0</v>
      </c>
      <c r="G65" s="88">
        <v>0</v>
      </c>
      <c r="H65" s="44">
        <v>0.5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196.643</v>
      </c>
      <c r="C67" s="143">
        <v>0</v>
      </c>
      <c r="D67" s="143">
        <v>0</v>
      </c>
      <c r="E67" s="143">
        <v>196.643</v>
      </c>
      <c r="F67" s="143">
        <v>0</v>
      </c>
      <c r="G67" s="149">
        <v>0</v>
      </c>
      <c r="H67" s="147">
        <v>196.643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247.108</v>
      </c>
      <c r="C69" s="155">
        <v>0</v>
      </c>
      <c r="D69" s="155">
        <v>0</v>
      </c>
      <c r="E69" s="156">
        <v>247.108</v>
      </c>
      <c r="F69" s="155">
        <v>0</v>
      </c>
      <c r="G69" s="157">
        <v>0</v>
      </c>
      <c r="H69" s="156">
        <v>247.108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104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44440</v>
      </c>
      <c r="J74" s="71">
        <v>44447</v>
      </c>
      <c r="K74" s="71">
        <v>44454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5" t="s">
        <v>81</v>
      </c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3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0.106</v>
      </c>
      <c r="C79" s="89">
        <v>0</v>
      </c>
      <c r="D79" s="89">
        <v>0</v>
      </c>
      <c r="E79" s="44">
        <v>0.106</v>
      </c>
      <c r="F79" s="89">
        <v>0</v>
      </c>
      <c r="G79" s="88">
        <v>0</v>
      </c>
      <c r="H79" s="44">
        <v>0.106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0.106</v>
      </c>
      <c r="C83" s="144">
        <v>0</v>
      </c>
      <c r="D83" s="143">
        <v>0</v>
      </c>
      <c r="E83" s="147">
        <v>0.106</v>
      </c>
      <c r="F83" s="143">
        <v>0</v>
      </c>
      <c r="G83" s="149">
        <v>0</v>
      </c>
      <c r="H83" s="147">
        <v>0.106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136.72800000000001</v>
      </c>
      <c r="C85" s="89">
        <v>0</v>
      </c>
      <c r="D85" s="89">
        <v>0</v>
      </c>
      <c r="E85" s="44">
        <v>136.72800000000001</v>
      </c>
      <c r="F85" s="89">
        <v>6.3997000000000002</v>
      </c>
      <c r="G85" s="88">
        <v>4.6806067520917445</v>
      </c>
      <c r="H85" s="44">
        <v>130.32830000000001</v>
      </c>
      <c r="I85" s="50">
        <v>0</v>
      </c>
      <c r="J85" s="50">
        <v>5.2000000000003155E-3</v>
      </c>
      <c r="K85" s="50">
        <v>6.0999999999999943E-3</v>
      </c>
      <c r="L85" s="50">
        <v>3.00000000000189E-4</v>
      </c>
      <c r="M85" s="89">
        <v>2.1941372652286949E-4</v>
      </c>
      <c r="N85" s="89">
        <v>2.9000000000001247E-3</v>
      </c>
      <c r="O85" s="89">
        <v>2.1209993563864934E-3</v>
      </c>
      <c r="P85" s="85" t="s">
        <v>22</v>
      </c>
    </row>
    <row r="86" spans="1:16">
      <c r="A86" s="161" t="s">
        <v>86</v>
      </c>
      <c r="B86" s="119">
        <v>0.58499999999999996</v>
      </c>
      <c r="C86" s="89">
        <v>0</v>
      </c>
      <c r="D86" s="89">
        <v>0</v>
      </c>
      <c r="E86" s="44">
        <v>0.58499999999999996</v>
      </c>
      <c r="F86" s="89">
        <v>0</v>
      </c>
      <c r="G86" s="88">
        <v>0</v>
      </c>
      <c r="H86" s="44">
        <v>0.58499999999999996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137.31300000000002</v>
      </c>
      <c r="C90" s="143">
        <v>0</v>
      </c>
      <c r="D90" s="143">
        <v>0</v>
      </c>
      <c r="E90" s="147">
        <v>137.31300000000002</v>
      </c>
      <c r="F90" s="143">
        <v>6.3997000000000002</v>
      </c>
      <c r="G90" s="149">
        <v>4.6606657781856047</v>
      </c>
      <c r="H90" s="147">
        <v>130.91330000000002</v>
      </c>
      <c r="I90" s="143">
        <v>0</v>
      </c>
      <c r="J90" s="143">
        <v>5.2000000000003155E-3</v>
      </c>
      <c r="K90" s="143">
        <v>6.0999999999999943E-3</v>
      </c>
      <c r="L90" s="143">
        <v>3.00000000000189E-4</v>
      </c>
      <c r="M90" s="143">
        <v>2.1847894955334817E-4</v>
      </c>
      <c r="N90" s="50">
        <v>2.9000000000001247E-3</v>
      </c>
      <c r="O90" s="50">
        <v>2.1119631790144592E-3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137.41900000000001</v>
      </c>
      <c r="C92" s="155">
        <v>0</v>
      </c>
      <c r="D92" s="155">
        <v>0</v>
      </c>
      <c r="E92" s="156">
        <v>137.41900000000001</v>
      </c>
      <c r="F92" s="155">
        <v>6.3997000000000002</v>
      </c>
      <c r="G92" s="157">
        <v>4.6570707107459661</v>
      </c>
      <c r="H92" s="156">
        <v>131.01930000000002</v>
      </c>
      <c r="I92" s="155">
        <v>0</v>
      </c>
      <c r="J92" s="155">
        <v>5.2000000000003155E-3</v>
      </c>
      <c r="K92" s="155">
        <v>6.0999999999999943E-3</v>
      </c>
      <c r="L92" s="155">
        <v>3.00000000000189E-4</v>
      </c>
      <c r="M92" s="155">
        <v>2.1831042286742661E-4</v>
      </c>
      <c r="N92" s="94">
        <v>2.9000000000001247E-3</v>
      </c>
      <c r="O92" s="94">
        <v>2.1103340877172182E-3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104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44440</v>
      </c>
      <c r="J97" s="71">
        <v>44447</v>
      </c>
      <c r="K97" s="71">
        <v>44454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5" t="s">
        <v>82</v>
      </c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3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72.921999999999997</v>
      </c>
      <c r="C102" s="89">
        <v>0</v>
      </c>
      <c r="D102" s="89">
        <v>0</v>
      </c>
      <c r="E102" s="44">
        <v>72.921999999999997</v>
      </c>
      <c r="F102" s="89">
        <v>0</v>
      </c>
      <c r="G102" s="88">
        <v>0</v>
      </c>
      <c r="H102" s="44">
        <v>72.921999999999997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72.921999999999997</v>
      </c>
      <c r="C106" s="144">
        <v>0</v>
      </c>
      <c r="D106" s="143">
        <v>0</v>
      </c>
      <c r="E106" s="147">
        <v>72.921999999999997</v>
      </c>
      <c r="F106" s="143">
        <v>0</v>
      </c>
      <c r="G106" s="148">
        <v>0</v>
      </c>
      <c r="H106" s="147">
        <v>72.921999999999997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1.829</v>
      </c>
      <c r="C108" s="89">
        <v>0</v>
      </c>
      <c r="D108" s="89">
        <v>0</v>
      </c>
      <c r="E108" s="44">
        <v>1.829</v>
      </c>
      <c r="F108" s="89">
        <v>0</v>
      </c>
      <c r="G108" s="88">
        <v>0</v>
      </c>
      <c r="H108" s="44">
        <v>1.829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86</v>
      </c>
      <c r="B109" s="119">
        <v>4.0000000000000001E-3</v>
      </c>
      <c r="C109" s="89">
        <v>0</v>
      </c>
      <c r="D109" s="89">
        <v>0</v>
      </c>
      <c r="E109" s="44">
        <v>4.0000000000000001E-3</v>
      </c>
      <c r="F109" s="89">
        <v>0</v>
      </c>
      <c r="G109" s="88">
        <v>0</v>
      </c>
      <c r="H109" s="44">
        <v>4.0000000000000001E-3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1.833</v>
      </c>
      <c r="C113" s="143">
        <v>0</v>
      </c>
      <c r="D113" s="143">
        <v>0</v>
      </c>
      <c r="E113" s="147">
        <v>1.833</v>
      </c>
      <c r="F113" s="143">
        <v>0</v>
      </c>
      <c r="G113" s="149">
        <v>0</v>
      </c>
      <c r="H113" s="147">
        <v>1.833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74.754999999999995</v>
      </c>
      <c r="C115" s="155">
        <v>0</v>
      </c>
      <c r="D115" s="155">
        <v>0</v>
      </c>
      <c r="E115" s="156">
        <v>74.754999999999995</v>
      </c>
      <c r="F115" s="155">
        <v>0</v>
      </c>
      <c r="G115" s="157">
        <v>0</v>
      </c>
      <c r="H115" s="156">
        <v>74.754999999999995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102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44461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104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44440</v>
      </c>
      <c r="J121" s="71">
        <v>44447</v>
      </c>
      <c r="K121" s="71">
        <v>44454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5" t="s">
        <v>105</v>
      </c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1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44.780999999999999</v>
      </c>
      <c r="C126" s="89">
        <v>0</v>
      </c>
      <c r="D126" s="89">
        <v>0</v>
      </c>
      <c r="E126" s="44">
        <v>44.780999999999999</v>
      </c>
      <c r="F126" s="89">
        <v>0</v>
      </c>
      <c r="G126" s="88">
        <v>0</v>
      </c>
      <c r="H126" s="44">
        <v>44.780999999999999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44.780999999999999</v>
      </c>
      <c r="C130" s="144">
        <v>0</v>
      </c>
      <c r="D130" s="143">
        <v>0</v>
      </c>
      <c r="E130" s="147">
        <v>44.780999999999999</v>
      </c>
      <c r="F130" s="143">
        <v>0</v>
      </c>
      <c r="G130" s="149">
        <v>0</v>
      </c>
      <c r="H130" s="147">
        <v>44.780999999999999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106.241</v>
      </c>
      <c r="C132" s="89">
        <v>0</v>
      </c>
      <c r="D132" s="89">
        <v>1228.8</v>
      </c>
      <c r="E132" s="44">
        <v>1335.0409999999999</v>
      </c>
      <c r="F132" s="89">
        <v>0</v>
      </c>
      <c r="G132" s="88">
        <v>0</v>
      </c>
      <c r="H132" s="44">
        <v>1335.0409999999999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86</v>
      </c>
      <c r="B133" s="119">
        <v>8.9999999999999993E-3</v>
      </c>
      <c r="C133" s="89">
        <v>0</v>
      </c>
      <c r="D133" s="89">
        <v>0</v>
      </c>
      <c r="E133" s="44">
        <v>8.9999999999999993E-3</v>
      </c>
      <c r="F133" s="89">
        <v>0</v>
      </c>
      <c r="G133" s="88">
        <v>0</v>
      </c>
      <c r="H133" s="44">
        <v>8.9999999999999993E-3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106.25</v>
      </c>
      <c r="C137" s="143">
        <v>0</v>
      </c>
      <c r="D137" s="143">
        <v>1228.8</v>
      </c>
      <c r="E137" s="147">
        <v>1335.05</v>
      </c>
      <c r="F137" s="143">
        <v>0</v>
      </c>
      <c r="G137" s="149">
        <v>0</v>
      </c>
      <c r="H137" s="147">
        <v>1335.05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151.03100000000001</v>
      </c>
      <c r="C139" s="155">
        <v>0</v>
      </c>
      <c r="D139" s="155">
        <v>1228.8</v>
      </c>
      <c r="E139" s="156">
        <v>1379.8309999999999</v>
      </c>
      <c r="F139" s="155">
        <v>0</v>
      </c>
      <c r="G139" s="157">
        <v>0</v>
      </c>
      <c r="H139" s="156">
        <v>1379.8309999999999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104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44440</v>
      </c>
      <c r="J144" s="71">
        <v>44447</v>
      </c>
      <c r="K144" s="71">
        <v>44454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5" t="s">
        <v>83</v>
      </c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3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104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44440</v>
      </c>
      <c r="J159" s="71">
        <v>44447</v>
      </c>
      <c r="K159" s="71">
        <v>44454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5" t="s">
        <v>84</v>
      </c>
      <c r="C162" s="182"/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3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>
      <c r="A181" s="64" t="s">
        <v>0</v>
      </c>
      <c r="B181" s="66" t="s">
        <v>104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44440</v>
      </c>
      <c r="J182" s="71">
        <v>44447</v>
      </c>
      <c r="K182" s="71">
        <v>44454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>
      <c r="A185" s="84"/>
      <c r="B185" s="175" t="s">
        <v>77</v>
      </c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3"/>
      <c r="P185" s="113"/>
    </row>
    <row r="186" spans="1:16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>
      <c r="A189" s="161" t="s">
        <v>91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>
      <c r="A191" s="86" t="s">
        <v>93</v>
      </c>
      <c r="B191" s="146">
        <v>0</v>
      </c>
      <c r="C191" s="144">
        <v>0</v>
      </c>
      <c r="D191" s="143">
        <v>0</v>
      </c>
      <c r="E191" s="147">
        <v>0</v>
      </c>
      <c r="F191" s="143">
        <v>0</v>
      </c>
      <c r="G191" s="148">
        <v>0</v>
      </c>
      <c r="H191" s="147">
        <v>0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>
      <c r="A193" s="161" t="s">
        <v>85</v>
      </c>
      <c r="B193" s="119">
        <v>0</v>
      </c>
      <c r="C193" s="89">
        <v>0</v>
      </c>
      <c r="D193" s="89">
        <v>0</v>
      </c>
      <c r="E193" s="44">
        <v>0</v>
      </c>
      <c r="F193" s="89">
        <v>0</v>
      </c>
      <c r="G193" s="88">
        <v>0</v>
      </c>
      <c r="H193" s="44">
        <v>0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>
      <c r="A198" s="86" t="s">
        <v>94</v>
      </c>
      <c r="B198" s="146">
        <v>0</v>
      </c>
      <c r="C198" s="143">
        <v>0</v>
      </c>
      <c r="D198" s="143">
        <v>0</v>
      </c>
      <c r="E198" s="147">
        <v>0</v>
      </c>
      <c r="F198" s="143">
        <v>0</v>
      </c>
      <c r="G198" s="149">
        <v>0</v>
      </c>
      <c r="H198" s="147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>
      <c r="A200" s="93" t="s">
        <v>19</v>
      </c>
      <c r="B200" s="154">
        <v>0</v>
      </c>
      <c r="C200" s="155">
        <v>0</v>
      </c>
      <c r="D200" s="155">
        <v>0</v>
      </c>
      <c r="E200" s="156">
        <v>0</v>
      </c>
      <c r="F200" s="155">
        <v>0</v>
      </c>
      <c r="G200" s="157">
        <v>0</v>
      </c>
      <c r="H200" s="156">
        <v>0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9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8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7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6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Z73"/>
  <sheetViews>
    <sheetView zoomScaleNormal="100" workbookViewId="0"/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103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44461.659518287037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44461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106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97</v>
      </c>
      <c r="B18" s="31">
        <v>5148.1950499989998</v>
      </c>
      <c r="C18" s="31">
        <v>0</v>
      </c>
      <c r="D18" s="31">
        <v>0</v>
      </c>
      <c r="E18" s="31">
        <v>5148.1950499989998</v>
      </c>
      <c r="F18" s="163">
        <v>6645.1530000000002</v>
      </c>
      <c r="G18" s="141">
        <v>77.472934784180282</v>
      </c>
      <c r="H18" s="163">
        <v>1496.9579500010004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99</v>
      </c>
      <c r="B20" s="31">
        <v>300.79050999999998</v>
      </c>
      <c r="C20" s="31">
        <v>0</v>
      </c>
      <c r="D20" s="31">
        <v>0</v>
      </c>
      <c r="E20" s="31">
        <v>300.79050999999998</v>
      </c>
      <c r="F20" s="163">
        <v>4611.1640000000007</v>
      </c>
      <c r="G20" s="31">
        <v>6.5230928676577093</v>
      </c>
      <c r="H20" s="163">
        <v>4310.3734900000009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100</v>
      </c>
      <c r="B22" s="31">
        <v>0</v>
      </c>
      <c r="C22" s="31">
        <v>0</v>
      </c>
      <c r="D22" s="31"/>
      <c r="E22" s="31">
        <v>0</v>
      </c>
      <c r="F22" s="163">
        <v>2203.0099999999998</v>
      </c>
      <c r="G22" s="31">
        <v>0</v>
      </c>
      <c r="H22" s="163">
        <v>2203.0099999999998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60.401200000000003</v>
      </c>
      <c r="C24" s="31">
        <v>0</v>
      </c>
      <c r="D24" s="31">
        <v>0</v>
      </c>
      <c r="E24" s="31">
        <v>60.401200000000003</v>
      </c>
      <c r="F24" s="163">
        <v>516.61599999999999</v>
      </c>
      <c r="G24" s="31">
        <v>11.691701379748208</v>
      </c>
      <c r="H24" s="163">
        <v>456.21479999999997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41.776090050000001</v>
      </c>
      <c r="C28" s="31">
        <v>0</v>
      </c>
      <c r="D28" s="31">
        <v>0</v>
      </c>
      <c r="E28" s="31">
        <v>41.776090050000001</v>
      </c>
      <c r="F28" s="163">
        <v>1180.4759999999999</v>
      </c>
      <c r="G28" s="31">
        <v>3.5389190504508354</v>
      </c>
      <c r="H28" s="163">
        <v>1138.6999099499999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108</v>
      </c>
      <c r="B30" s="31">
        <v>0</v>
      </c>
      <c r="C30" s="31">
        <v>0</v>
      </c>
      <c r="D30" s="31">
        <v>0</v>
      </c>
      <c r="E30" s="31">
        <v>0</v>
      </c>
      <c r="F30" s="163">
        <v>3256.3890000000001</v>
      </c>
      <c r="G30" s="31">
        <v>0</v>
      </c>
      <c r="H30" s="163">
        <v>3256.3890000000001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86.465008310000002</v>
      </c>
      <c r="C32" s="31">
        <v>0</v>
      </c>
      <c r="D32" s="31">
        <v>0</v>
      </c>
      <c r="E32" s="31">
        <v>86.465008310000002</v>
      </c>
      <c r="F32" s="163">
        <v>280</v>
      </c>
      <c r="G32" s="31">
        <v>30.880360110714289</v>
      </c>
      <c r="H32" s="163">
        <v>193.53499169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98</v>
      </c>
      <c r="B34" s="31">
        <v>36.932999940000002</v>
      </c>
      <c r="C34" s="31">
        <v>0</v>
      </c>
      <c r="D34" s="31"/>
      <c r="E34" s="31">
        <v>36.932999940000002</v>
      </c>
      <c r="F34" s="163">
        <v>1353.07</v>
      </c>
      <c r="G34" s="31">
        <v>2.7295705277627915</v>
      </c>
      <c r="H34" s="163">
        <v>1316.13700006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23" t="s">
        <v>77</v>
      </c>
      <c r="B36" s="31">
        <v>0</v>
      </c>
      <c r="C36" s="31">
        <v>0</v>
      </c>
      <c r="D36" s="31"/>
      <c r="E36" s="31">
        <v>0</v>
      </c>
      <c r="F36" s="163">
        <v>29.2</v>
      </c>
      <c r="G36" s="31">
        <v>0</v>
      </c>
      <c r="H36" s="163">
        <v>29.2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31 H33:H1048576">
    <cfRule type="cellIs" dxfId="5" priority="3" stopIfTrue="1" operator="lessThan">
      <formula>0</formula>
    </cfRule>
  </conditionalFormatting>
  <conditionalFormatting sqref="G18:G31 G33:G36">
    <cfRule type="cellIs" dxfId="4" priority="4" stopIfTrue="1" operator="greaterThanOrEqual">
      <formula>80</formula>
    </cfRule>
  </conditionalFormatting>
  <conditionalFormatting sqref="H32">
    <cfRule type="cellIs" dxfId="1" priority="1" stopIfTrue="1" operator="lessThan">
      <formula>0</formula>
    </cfRule>
  </conditionalFormatting>
  <conditionalFormatting sqref="G32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2013-07-10T10:22:49Z</cp:lastPrinted>
  <dcterms:created xsi:type="dcterms:W3CDTF">1999-10-08T13:19:56Z</dcterms:created>
  <dcterms:modified xsi:type="dcterms:W3CDTF">2021-09-22T15:57:53Z</dcterms:modified>
</cp:coreProperties>
</file>