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0" yWindow="615" windowWidth="15195" windowHeight="6945"/>
  </bookViews>
  <sheets>
    <sheet name="Whitefish " sheetId="220" r:id="rId1"/>
    <sheet name="Sectoral" sheetId="215" r:id="rId2"/>
    <sheet name="Whit Non PO" sheetId="216" r:id="rId3"/>
    <sheet name="Ang Flex" sheetId="218" r:id="rId4"/>
    <sheet name="Interspecies Flexibility" sheetId="217" r:id="rId5"/>
    <sheet name="Had Flex" sheetId="221" r:id="rId6"/>
    <sheet name="NS Skr Flex" sheetId="219" r:id="rId7"/>
  </sheets>
  <externalReferences>
    <externalReference r:id="rId8"/>
  </externalReferences>
  <definedNames>
    <definedName name="code1" localSheetId="3">#REF!</definedName>
    <definedName name="code1" localSheetId="5">#REF!</definedName>
    <definedName name="code1" localSheetId="4">#REF!</definedName>
    <definedName name="code1" localSheetId="6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5">#REF!</definedName>
    <definedName name="code2" localSheetId="4">#REF!</definedName>
    <definedName name="code2" localSheetId="6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calcChain.xml><?xml version="1.0" encoding="utf-8"?>
<calcChain xmlns="http://schemas.openxmlformats.org/spreadsheetml/2006/main">
  <c r="D44" i="221" l="1"/>
  <c r="D43" i="221"/>
  <c r="D42" i="221"/>
  <c r="D41" i="221"/>
  <c r="D40" i="221"/>
  <c r="D39" i="221"/>
  <c r="C37" i="221"/>
  <c r="D37" i="221" s="1"/>
  <c r="D36" i="221"/>
  <c r="D35" i="221"/>
  <c r="D34" i="221"/>
  <c r="D33" i="221"/>
  <c r="D32" i="221"/>
  <c r="D31" i="221"/>
  <c r="D28" i="221"/>
  <c r="D27" i="221"/>
  <c r="D26" i="221"/>
  <c r="D25" i="221"/>
  <c r="D24" i="221"/>
  <c r="D23" i="221"/>
  <c r="D22" i="221"/>
  <c r="D21" i="221"/>
  <c r="D20" i="221"/>
  <c r="D19" i="221"/>
  <c r="D18" i="221"/>
  <c r="D17" i="221"/>
  <c r="D16" i="221"/>
  <c r="D12" i="221"/>
  <c r="D11" i="221"/>
  <c r="D10" i="221"/>
  <c r="D9" i="221"/>
  <c r="D8" i="221"/>
  <c r="D7" i="221"/>
  <c r="D6" i="221"/>
  <c r="D5" i="221"/>
  <c r="D4" i="221"/>
  <c r="D3" i="221"/>
  <c r="F48" i="219"/>
  <c r="E48" i="219"/>
  <c r="F47" i="219"/>
  <c r="E47" i="219"/>
  <c r="F46" i="219"/>
  <c r="E46" i="219"/>
  <c r="F45" i="219"/>
  <c r="E45" i="219"/>
  <c r="F44" i="219"/>
  <c r="E44" i="219"/>
  <c r="F43" i="219"/>
  <c r="E43" i="219"/>
  <c r="F41" i="219"/>
  <c r="E41" i="219"/>
  <c r="F40" i="219"/>
  <c r="E40" i="219"/>
  <c r="F39" i="219"/>
  <c r="E39" i="219"/>
  <c r="F38" i="219"/>
  <c r="E38" i="219"/>
  <c r="F37" i="219"/>
  <c r="E37" i="219"/>
  <c r="F32" i="219"/>
  <c r="E32" i="219"/>
  <c r="F31" i="219"/>
  <c r="E31" i="219"/>
  <c r="F30" i="219"/>
  <c r="E30" i="219"/>
  <c r="F29" i="219"/>
  <c r="E29" i="219"/>
  <c r="F28" i="219"/>
  <c r="E28" i="219"/>
  <c r="F27" i="219"/>
  <c r="E27" i="219"/>
  <c r="F26" i="219"/>
  <c r="E26" i="219"/>
  <c r="F25" i="219"/>
  <c r="E25" i="219"/>
  <c r="F24" i="219"/>
  <c r="E24" i="219"/>
  <c r="F23" i="219"/>
  <c r="E23" i="219"/>
  <c r="F21" i="219"/>
  <c r="E21" i="219"/>
  <c r="F20" i="219"/>
  <c r="E20" i="219"/>
  <c r="F16" i="219"/>
  <c r="E16" i="219"/>
  <c r="F15" i="219"/>
  <c r="E15" i="219"/>
  <c r="F14" i="219"/>
  <c r="E14" i="219"/>
  <c r="F13" i="219"/>
  <c r="E13" i="219"/>
  <c r="F12" i="219"/>
  <c r="E12" i="219"/>
  <c r="F11" i="219"/>
  <c r="E11" i="219"/>
  <c r="F10" i="219"/>
  <c r="E10" i="219"/>
  <c r="F9" i="219"/>
  <c r="E9" i="219"/>
  <c r="F8" i="219"/>
  <c r="E8" i="219"/>
  <c r="F7" i="219"/>
  <c r="E7" i="219"/>
  <c r="D49" i="218"/>
  <c r="C49" i="218"/>
  <c r="F49" i="218" s="1"/>
  <c r="F48" i="218"/>
  <c r="E48" i="218"/>
  <c r="F47" i="218"/>
  <c r="E47" i="218"/>
  <c r="F46" i="218"/>
  <c r="E46" i="218"/>
  <c r="F45" i="218"/>
  <c r="E45" i="218"/>
  <c r="F44" i="218"/>
  <c r="E44" i="218"/>
  <c r="F43" i="218"/>
  <c r="E43" i="218"/>
  <c r="F42" i="218"/>
  <c r="E42" i="218"/>
  <c r="F40" i="218"/>
  <c r="E40" i="218"/>
  <c r="F39" i="218"/>
  <c r="E39" i="218"/>
  <c r="F38" i="218"/>
  <c r="E38" i="218"/>
  <c r="F37" i="218"/>
  <c r="E37" i="218"/>
  <c r="F36" i="218"/>
  <c r="E36" i="218"/>
  <c r="F32" i="218"/>
  <c r="E32" i="218"/>
  <c r="F31" i="218"/>
  <c r="E31" i="218"/>
  <c r="F30" i="218"/>
  <c r="E30" i="218"/>
  <c r="F29" i="218"/>
  <c r="E29" i="218"/>
  <c r="F28" i="218"/>
  <c r="E28" i="218"/>
  <c r="N27" i="218"/>
  <c r="M27" i="218"/>
  <c r="L27" i="218"/>
  <c r="K27" i="218"/>
  <c r="O27" i="218" s="1"/>
  <c r="F27" i="218"/>
  <c r="E27" i="218"/>
  <c r="O26" i="218"/>
  <c r="F26" i="218"/>
  <c r="E26" i="218"/>
  <c r="O25" i="218"/>
  <c r="F25" i="218"/>
  <c r="E25" i="218"/>
  <c r="O24" i="218"/>
  <c r="F24" i="218"/>
  <c r="E24" i="218"/>
  <c r="O23" i="218"/>
  <c r="F23" i="218"/>
  <c r="E23" i="218"/>
  <c r="O22" i="218"/>
  <c r="F22" i="218"/>
  <c r="E22" i="218"/>
  <c r="O21" i="218"/>
  <c r="F21" i="218"/>
  <c r="E21" i="218"/>
  <c r="O20" i="218"/>
  <c r="F20" i="218"/>
  <c r="E20" i="218"/>
  <c r="O19" i="218"/>
  <c r="F19" i="218"/>
  <c r="E19" i="218"/>
  <c r="O18" i="218"/>
  <c r="F18" i="218"/>
  <c r="E18" i="218"/>
  <c r="O17" i="218"/>
  <c r="F17" i="218"/>
  <c r="E17" i="218"/>
  <c r="O16" i="218"/>
  <c r="F16" i="218"/>
  <c r="E16" i="218"/>
  <c r="O15" i="218"/>
  <c r="F15" i="218"/>
  <c r="E15" i="218"/>
  <c r="O14" i="218"/>
  <c r="F14" i="218"/>
  <c r="E14" i="218"/>
  <c r="O13" i="218"/>
  <c r="F13" i="218"/>
  <c r="E13" i="218"/>
  <c r="O12" i="218"/>
  <c r="F12" i="218"/>
  <c r="E12" i="218"/>
  <c r="O11" i="218"/>
  <c r="F11" i="218"/>
  <c r="E11" i="218"/>
  <c r="O10" i="218"/>
  <c r="F10" i="218"/>
  <c r="E10" i="218"/>
  <c r="O9" i="218"/>
  <c r="F9" i="218"/>
  <c r="E9" i="218"/>
  <c r="O8" i="218"/>
  <c r="F8" i="218"/>
  <c r="E8" i="218"/>
  <c r="F7" i="218"/>
  <c r="E7" i="218"/>
  <c r="E49" i="218" s="1"/>
  <c r="F26" i="217"/>
  <c r="N25" i="217"/>
  <c r="M25" i="217"/>
  <c r="L25" i="217"/>
  <c r="F25" i="217"/>
  <c r="E25" i="217"/>
  <c r="D25" i="217"/>
  <c r="C25" i="217"/>
  <c r="N24" i="217"/>
  <c r="M24" i="217"/>
  <c r="L24" i="217"/>
  <c r="F24" i="217"/>
  <c r="E24" i="217"/>
  <c r="D24" i="217"/>
  <c r="C24" i="217"/>
  <c r="N23" i="217"/>
  <c r="N26" i="217" s="1"/>
  <c r="M23" i="217"/>
  <c r="M26" i="217" s="1"/>
  <c r="L23" i="217"/>
  <c r="L26" i="217" s="1"/>
  <c r="F23" i="217"/>
  <c r="E23" i="217"/>
  <c r="E26" i="217" s="1"/>
  <c r="D23" i="217"/>
  <c r="D26" i="217" s="1"/>
  <c r="C23" i="217"/>
  <c r="C26" i="217" s="1"/>
</calcChain>
</file>

<file path=xl/sharedStrings.xml><?xml version="1.0" encoding="utf-8"?>
<sst xmlns="http://schemas.openxmlformats.org/spreadsheetml/2006/main" count="6537" uniqueCount="261">
  <si>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</si>
  <si>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</si>
  <si>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</si>
  <si>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</si>
  <si>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</si>
  <si>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</si>
  <si>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</si>
  <si>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</si>
  <si>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</si>
  <si>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</si>
  <si>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</si>
  <si>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</si>
  <si>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</si>
  <si>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</si>
  <si>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</si>
  <si>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</si>
  <si>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</si>
  <si>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</si>
  <si>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</si>
  <si>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</si>
  <si>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</si>
  <si>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</si>
  <si>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</si>
  <si>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</si>
  <si>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</si>
  <si>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</si>
  <si>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</si>
  <si>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</si>
  <si>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</si>
  <si>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</si>
  <si>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</si>
  <si>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</si>
  <si>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</si>
  <si>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</si>
  <si>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</si>
  <si>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</si>
  <si>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</si>
  <si>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</si>
  <si>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</si>
  <si>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</si>
  <si>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</si>
  <si>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</si>
  <si>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</si>
  <si>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</si>
  <si>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</si>
  <si>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</si>
  <si>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</si>
  <si>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</si>
  <si>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</si>
  <si>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</si>
  <si>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</si>
  <si>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</si>
  <si>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</si>
  <si>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</si>
  <si>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</si>
  <si>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</si>
  <si>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</si>
  <si>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</si>
  <si>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</si>
  <si>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</si>
  <si>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</si>
  <si>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</si>
  <si>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</si>
  <si>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</si>
  <si>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</si>
  <si>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</si>
  <si>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</si>
  <si>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</si>
  <si>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</si>
  <si>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</si>
  <si>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</si>
  <si>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</si>
  <si>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</si>
  <si>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</si>
  <si>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</si>
  <si>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</si>
  <si>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</si>
  <si>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</si>
  <si>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</si>
  <si>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</si>
  <si>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</si>
  <si>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</si>
  <si>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</si>
  <si>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</si>
  <si>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</si>
  <si>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</si>
  <si>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</si>
  <si>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</si>
  <si>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</si>
  <si>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</si>
  <si>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</si>
  <si>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</si>
  <si>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</si>
  <si>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</si>
  <si>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</si>
  <si>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</si>
  <si>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</si>
  <si>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</si>
  <si>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</si>
  <si>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</si>
  <si>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</si>
  <si>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</si>
  <si>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</si>
  <si>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</si>
  <si>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</si>
  <si>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</si>
  <si>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</si>
  <si>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</si>
  <si>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</si>
  <si>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</si>
  <si>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</si>
  <si>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</si>
  <si>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</si>
  <si>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</si>
  <si>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</si>
  <si>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</si>
  <si>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</si>
  <si>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</si>
  <si>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</si>
  <si>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</si>
  <si>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</si>
  <si>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</si>
  <si>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</si>
  <si>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</si>
  <si>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</si>
  <si>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</si>
  <si>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</si>
  <si>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</si>
  <si>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</si>
  <si>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</si>
  <si>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</si>
  <si>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</si>
  <si>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</si>
  <si>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</si>
  <si>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</si>
  <si>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</si>
  <si>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</si>
  <si>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</si>
  <si>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</si>
  <si>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</si>
  <si>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</si>
  <si>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</si>
  <si>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</si>
  <si>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</si>
  <si>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</si>
  <si>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</si>
  <si>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</si>
  <si>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</si>
  <si>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</si>
  <si>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</si>
  <si>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</si>
  <si>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</si>
  <si>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</si>
  <si>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</si>
  <si>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</si>
  <si>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</si>
  <si>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</si>
  <si>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</si>
  <si>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</si>
  <si>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</si>
  <si>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</si>
  <si>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</si>
  <si>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</si>
  <si>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</si>
  <si>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</si>
  <si>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</si>
  <si>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</si>
  <si>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</si>
  <si>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</si>
  <si>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</si>
  <si>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</si>
  <si>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</si>
  <si>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</si>
  <si>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</si>
  <si>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</si>
  <si>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</si>
  <si>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</si>
  <si>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</si>
  <si>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</si>
  <si>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</si>
  <si>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</si>
  <si>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</si>
  <si>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</si>
  <si>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</si>
  <si>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</si>
  <si>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</si>
  <si>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</si>
  <si>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</si>
  <si>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</si>
  <si>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</si>
  <si>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</si>
  <si>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</si>
  <si>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</si>
  <si>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</si>
  <si>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</si>
  <si>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</si>
  <si>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</si>
  <si>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</si>
  <si>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</si>
  <si>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</si>
  <si>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</si>
  <si>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</si>
  <si>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</si>
  <si>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</si>
  <si>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</si>
  <si>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</si>
  <si>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</si>
  <si>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</si>
  <si>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</si>
  <si>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</si>
  <si>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</si>
  <si>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</si>
  <si>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</si>
  <si>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</si>
  <si>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</si>
  <si>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</si>
  <si>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</si>
  <si>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</si>
  <si>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</si>
  <si>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</si>
  <si>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</si>
  <si>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</si>
  <si>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</si>
  <si>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</si>
  <si>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</si>
  <si>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</si>
  <si>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</si>
  <si>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</si>
  <si>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</si>
  <si>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</si>
  <si>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</si>
  <si>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</si>
  <si>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</si>
  <si>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 xml:space="preserve">ISF PO Monthly Totals </t>
  </si>
  <si>
    <t>NS HAD</t>
  </si>
  <si>
    <t>NS WHG</t>
  </si>
  <si>
    <t>July</t>
  </si>
  <si>
    <t>August</t>
  </si>
  <si>
    <t>September</t>
  </si>
  <si>
    <t>October</t>
  </si>
  <si>
    <t>November</t>
  </si>
  <si>
    <t>December</t>
  </si>
  <si>
    <t>NS POK Resulting Quota Deduction</t>
  </si>
  <si>
    <t>Exchange rate</t>
  </si>
  <si>
    <t>Deduction</t>
  </si>
  <si>
    <t>NS POK excess</t>
  </si>
  <si>
    <t>NS COD</t>
  </si>
  <si>
    <t>All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</si>
  <si>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</si>
  <si>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</si>
  <si>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</si>
  <si>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</si>
  <si>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</si>
  <si>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</si>
  <si>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Scotland BMS pool</t>
  </si>
  <si>
    <t>Scottish BMS pool</t>
  </si>
  <si>
    <t>Scottis BMS pool</t>
  </si>
  <si>
    <t>This weeks report includes swap numbers 311-336</t>
  </si>
  <si>
    <t>Landings on Fisheries Administrations' System by Wednesday 17 April 2019</t>
  </si>
  <si>
    <t>Number of Weeks to end of year is 37</t>
  </si>
  <si>
    <t>Number of Weeks to end of year is 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</si>
</sst>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1" fillId="0" borderId="0"/>
  </cellStyleXfs>
  <cellXfs count="296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2" fontId="7" fillId="0" borderId="13" xfId="0" applyNumberFormat="1" applyFont="1" applyBorder="1" applyAlignment="1">
      <alignment horizontal="right"/>
    </xf>
    <xf numFmtId="0" fontId="0" fillId="0" borderId="0" xfId="0" applyFill="1" applyBorder="1"/>
    <xf numFmtId="0" fontId="20" fillId="0" borderId="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Continuous"/>
    </xf>
    <xf numFmtId="0" fontId="20" fillId="0" borderId="5" xfId="0" applyFont="1" applyBorder="1" applyAlignment="1">
      <alignment horizontal="centerContinuous"/>
    </xf>
    <xf numFmtId="0" fontId="20" fillId="0" borderId="6" xfId="0" applyFont="1" applyBorder="1" applyAlignment="1">
      <alignment horizontal="centerContinuous"/>
    </xf>
    <xf numFmtId="0" fontId="20" fillId="0" borderId="0" xfId="0" applyFont="1" applyFill="1" applyBorder="1" applyAlignment="1"/>
    <xf numFmtId="0" fontId="20" fillId="0" borderId="4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right" wrapText="1"/>
    </xf>
    <xf numFmtId="0" fontId="20" fillId="0" borderId="32" xfId="0" applyFont="1" applyBorder="1" applyAlignment="1">
      <alignment horizontal="right" wrapText="1"/>
    </xf>
    <xf numFmtId="0" fontId="20" fillId="0" borderId="32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left"/>
    </xf>
    <xf numFmtId="164" fontId="0" fillId="5" borderId="11" xfId="0" applyNumberFormat="1" applyFill="1" applyBorder="1"/>
    <xf numFmtId="164" fontId="0" fillId="6" borderId="11" xfId="0" applyNumberFormat="1" applyFill="1" applyBorder="1"/>
    <xf numFmtId="0" fontId="0" fillId="0" borderId="32" xfId="0" applyBorder="1"/>
    <xf numFmtId="0" fontId="0" fillId="0" borderId="32" xfId="0" applyFill="1" applyBorder="1"/>
    <xf numFmtId="0" fontId="0" fillId="0" borderId="4" xfId="0" applyFont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ill="1" applyBorder="1"/>
    <xf numFmtId="0" fontId="20" fillId="0" borderId="32" xfId="0" applyFont="1" applyBorder="1" applyAlignment="1">
      <alignment horizontal="left" vertical="center"/>
    </xf>
    <xf numFmtId="164" fontId="20" fillId="5" borderId="32" xfId="0" applyNumberFormat="1" applyFont="1" applyFill="1" applyBorder="1"/>
    <xf numFmtId="0" fontId="0" fillId="0" borderId="0" xfId="0" applyBorder="1"/>
    <xf numFmtId="164" fontId="20" fillId="5" borderId="1" xfId="0" applyNumberFormat="1" applyFont="1" applyFill="1" applyBorder="1"/>
    <xf numFmtId="0" fontId="20" fillId="0" borderId="32" xfId="0" applyFont="1" applyBorder="1" applyAlignment="1">
      <alignment horizontal="left"/>
    </xf>
    <xf numFmtId="0" fontId="0" fillId="0" borderId="0" xfId="0" applyFill="1"/>
    <xf numFmtId="164" fontId="0" fillId="7" borderId="32" xfId="0" applyNumberFormat="1" applyFill="1" applyBorder="1"/>
    <xf numFmtId="164" fontId="0" fillId="0" borderId="0" xfId="0" applyNumberFormat="1"/>
    <xf numFmtId="164" fontId="0" fillId="7" borderId="0" xfId="0" applyNumberFormat="1" applyFill="1" applyBorder="1"/>
    <xf numFmtId="164" fontId="20" fillId="5" borderId="32" xfId="0" quotePrefix="1" applyNumberFormat="1" applyFont="1" applyFill="1" applyBorder="1"/>
    <xf numFmtId="164" fontId="20" fillId="7" borderId="32" xfId="0" applyNumberFormat="1" applyFont="1" applyFill="1" applyBorder="1"/>
    <xf numFmtId="0" fontId="8" fillId="0" borderId="7" xfId="0" applyFont="1" applyBorder="1"/>
    <xf numFmtId="0" fontId="7" fillId="0" borderId="0" xfId="0" applyFont="1"/>
    <xf numFmtId="164" fontId="7" fillId="0" borderId="0" xfId="0" applyNumberFormat="1" applyFont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6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hit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eeks"/>
      <sheetName val="Cumulative "/>
      <sheetName val="Closures"/>
      <sheetName val="Quota"/>
      <sheetName val="Faroes summ"/>
      <sheetName val="New Faroes"/>
      <sheetName val="DSS summ"/>
      <sheetName val="Deep Sea"/>
      <sheetName val="DS Non PO"/>
      <sheetName val="Whitefish "/>
      <sheetName val="Sectoral"/>
      <sheetName val="Whit Non PO"/>
      <sheetName val="BMS"/>
      <sheetName val="Interspecies Flexibility"/>
      <sheetName val="Ang Flex"/>
      <sheetName val="Ling IV Flex"/>
      <sheetName val="Had Flex"/>
      <sheetName val="NS Skr Flex"/>
      <sheetName val="Scientific landings"/>
      <sheetName val="Reallocated F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>
      <selection activeCell="B1" sqref="B1"/>
    </sheetView>
  </sheetViews>
  <sheetFormatPr defaultColWidth="9.140625" defaultRowHeight="12" x14ac:dyDescent="0.2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/>
  </cols>
  <sheetData>
    <row r="1" spans="2:24" x14ac:dyDescent="0.2">
      <c r="B1" s="21" t="s">
        <v>248</v>
      </c>
      <c r="M1" s="23"/>
      <c r="N1" s="27"/>
    </row>
    <row r="2" spans="2:24" x14ac:dyDescent="0.2">
      <c r="B2" s="25">
        <v>43572</v>
      </c>
      <c r="I2" s="26"/>
      <c r="M2" s="23"/>
      <c r="N2" s="27" t="s">
        <v>257</v>
      </c>
    </row>
    <row r="3" spans="2:24" ht="8.1" customHeight="1" x14ac:dyDescent="0.2">
      <c r="B3" s="28"/>
    </row>
    <row r="4" spans="2:24" ht="11.85" customHeight="1" x14ac:dyDescent="0.2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85" customHeight="1" x14ac:dyDescent="0.2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">
      <c r="B9" s="80" t="s">
        <v>17</v>
      </c>
      <c r="C9" s="81">
        <v>4017.3599999999997</v>
      </c>
      <c r="D9" s="24">
        <v>2694.166999999999</v>
      </c>
      <c r="E9" s="82">
        <v>-32.936878945377082</v>
      </c>
      <c r="F9" s="83">
        <v>1450.2398000000001</v>
      </c>
      <c r="G9" s="24">
        <v>841.72089999732964</v>
      </c>
      <c r="H9" s="82">
        <v>-41.959881393592312</v>
      </c>
      <c r="I9" s="83">
        <v>60.740700000000011</v>
      </c>
      <c r="J9" s="24">
        <v>30.602800000000002</v>
      </c>
      <c r="K9" s="83">
        <v>-49.617307670145394</v>
      </c>
      <c r="L9" s="84"/>
      <c r="M9" s="83">
        <v>5528.3405000000002</v>
      </c>
      <c r="N9" s="83">
        <v>3566.4906999973286</v>
      </c>
      <c r="O9" s="83">
        <v>-35.487137595860304</v>
      </c>
      <c r="P9" s="85">
        <v>14643.813000000002</v>
      </c>
      <c r="Q9" s="24">
        <v>226.87079999961725</v>
      </c>
      <c r="R9" s="83">
        <v>1.549260428275185</v>
      </c>
      <c r="S9" s="83">
        <v>32.997137996896264</v>
      </c>
      <c r="T9" s="86">
        <v>24.354932011200418</v>
      </c>
      <c r="U9" s="47"/>
      <c r="V9" s="28"/>
      <c r="X9" s="87">
        <v>16754</v>
      </c>
    </row>
    <row r="10" spans="2:24" ht="11.85" customHeight="1" x14ac:dyDescent="0.2">
      <c r="B10" s="80" t="s">
        <v>18</v>
      </c>
      <c r="C10" s="81">
        <v>5582.2800000000007</v>
      </c>
      <c r="D10" s="24">
        <v>4906.8779999999988</v>
      </c>
      <c r="E10" s="82">
        <v>-12.099034802983759</v>
      </c>
      <c r="F10" s="83">
        <v>1084.345</v>
      </c>
      <c r="G10" s="24">
        <v>795.06714997558572</v>
      </c>
      <c r="H10" s="82">
        <v>-26.677657943220495</v>
      </c>
      <c r="I10" s="83">
        <v>19.616299999999999</v>
      </c>
      <c r="J10" s="24">
        <v>28.3202</v>
      </c>
      <c r="K10" s="83">
        <v>44.370752894276706</v>
      </c>
      <c r="L10" s="84"/>
      <c r="M10" s="83">
        <v>6686.2413000000006</v>
      </c>
      <c r="N10" s="83">
        <v>5730.2653499755843</v>
      </c>
      <c r="O10" s="83">
        <v>-14.297658536858613</v>
      </c>
      <c r="P10" s="85">
        <v>23255.843000000001</v>
      </c>
      <c r="Q10" s="24">
        <v>221.60529998855509</v>
      </c>
      <c r="R10" s="83">
        <v>0.95290159977668865</v>
      </c>
      <c r="S10" s="83">
        <v>15.037426457358762</v>
      </c>
      <c r="T10" s="86">
        <v>24.640110229397337</v>
      </c>
      <c r="U10" s="47"/>
      <c r="V10" s="28"/>
      <c r="X10" s="87">
        <v>44464</v>
      </c>
    </row>
    <row r="11" spans="2:24" ht="11.85" customHeight="1" x14ac:dyDescent="0.2">
      <c r="B11" s="80" t="s">
        <v>19</v>
      </c>
      <c r="C11" s="81">
        <v>3301.5999999999995</v>
      </c>
      <c r="D11" s="24">
        <v>3245.4510000000005</v>
      </c>
      <c r="E11" s="82">
        <v>-1.7006602859219466</v>
      </c>
      <c r="F11" s="83">
        <v>633.5575</v>
      </c>
      <c r="G11" s="24">
        <v>705.6423000312808</v>
      </c>
      <c r="H11" s="82">
        <v>11.377783394763821</v>
      </c>
      <c r="I11" s="83">
        <v>23.093700000000002</v>
      </c>
      <c r="J11" s="24">
        <v>76.586500000000001</v>
      </c>
      <c r="K11" s="83">
        <v>231.63373560754664</v>
      </c>
      <c r="L11" s="84"/>
      <c r="M11" s="83">
        <v>3958.2511999999992</v>
      </c>
      <c r="N11" s="83">
        <v>4027.679800031281</v>
      </c>
      <c r="O11" s="83">
        <v>1.7540220800357949</v>
      </c>
      <c r="P11" s="85">
        <v>8819.4719999999998</v>
      </c>
      <c r="Q11" s="24">
        <v>212.09370000152512</v>
      </c>
      <c r="R11" s="83">
        <v>2.4048344390857541</v>
      </c>
      <c r="S11" s="83">
        <v>41.784558218093522</v>
      </c>
      <c r="T11" s="86">
        <v>45.668037724154928</v>
      </c>
      <c r="U11" s="47"/>
      <c r="V11" s="28"/>
      <c r="X11" s="87">
        <v>9473</v>
      </c>
    </row>
    <row r="12" spans="2:24" ht="11.85" customHeight="1" x14ac:dyDescent="0.2">
      <c r="B12" s="80" t="s">
        <v>20</v>
      </c>
      <c r="C12" s="81">
        <v>2090.71</v>
      </c>
      <c r="D12" s="24">
        <v>1567.5550000000001</v>
      </c>
      <c r="E12" s="82">
        <v>-25.022839131204233</v>
      </c>
      <c r="F12" s="83">
        <v>618.39350000000002</v>
      </c>
      <c r="G12" s="24">
        <v>655.5575</v>
      </c>
      <c r="H12" s="82">
        <v>6.0097656265791901</v>
      </c>
      <c r="I12" s="83">
        <v>756.19650000000001</v>
      </c>
      <c r="J12" s="24">
        <v>632.6146</v>
      </c>
      <c r="K12" s="83">
        <v>-16.342564399597197</v>
      </c>
      <c r="L12" s="84"/>
      <c r="M12" s="83">
        <v>3465.3</v>
      </c>
      <c r="N12" s="83">
        <v>2855.7271000000001</v>
      </c>
      <c r="O12" s="83">
        <v>-17.590768476033823</v>
      </c>
      <c r="P12" s="85">
        <v>12319.401</v>
      </c>
      <c r="Q12" s="24">
        <v>110.14699999999993</v>
      </c>
      <c r="R12" s="83">
        <v>0.89409379563178382</v>
      </c>
      <c r="S12" s="83">
        <v>39.785304247990815</v>
      </c>
      <c r="T12" s="86">
        <v>23.180730134525209</v>
      </c>
      <c r="U12" s="47"/>
      <c r="V12" s="28"/>
      <c r="X12" s="87">
        <v>8710</v>
      </c>
    </row>
    <row r="13" spans="2:24" ht="11.85" customHeight="1" x14ac:dyDescent="0.2">
      <c r="B13" s="80" t="s">
        <v>21</v>
      </c>
      <c r="C13" s="81">
        <v>218.14000000000001</v>
      </c>
      <c r="D13" s="24">
        <v>267.04700000000003</v>
      </c>
      <c r="E13" s="82">
        <v>22.420005501054373</v>
      </c>
      <c r="F13" s="83">
        <v>88.783600000000007</v>
      </c>
      <c r="G13" s="24">
        <v>60.21195999641418</v>
      </c>
      <c r="H13" s="82">
        <v>-32.181213651604381</v>
      </c>
      <c r="I13" s="83">
        <v>1737.3797000000004</v>
      </c>
      <c r="J13" s="24">
        <v>959.88189999999997</v>
      </c>
      <c r="K13" s="83">
        <v>-44.751173275479175</v>
      </c>
      <c r="L13" s="84"/>
      <c r="M13" s="83">
        <v>2044.3033000000005</v>
      </c>
      <c r="N13" s="83">
        <v>1287.1408599964143</v>
      </c>
      <c r="O13" s="83">
        <v>-37.03767635671214</v>
      </c>
      <c r="P13" s="85">
        <v>27204.386999999999</v>
      </c>
      <c r="Q13" s="24">
        <v>155.20632999725353</v>
      </c>
      <c r="R13" s="83">
        <v>0.57051949010008407</v>
      </c>
      <c r="S13" s="83">
        <v>7.4198000145180032</v>
      </c>
      <c r="T13" s="86">
        <v>4.7313724069445655</v>
      </c>
      <c r="U13" s="47"/>
      <c r="V13" s="28"/>
      <c r="X13" s="87">
        <v>27552</v>
      </c>
    </row>
    <row r="14" spans="2:24" ht="11.85" customHeight="1" x14ac:dyDescent="0.2">
      <c r="B14" s="80" t="s">
        <v>22</v>
      </c>
      <c r="C14" s="81">
        <v>0</v>
      </c>
      <c r="D14" s="24">
        <v>1.4999999999999999E-2</v>
      </c>
      <c r="E14" s="82" t="s">
        <v>42</v>
      </c>
      <c r="F14" s="81">
        <v>10.503100000000002</v>
      </c>
      <c r="G14" s="24">
        <v>8.6498000000000008</v>
      </c>
      <c r="H14" s="82">
        <v>-17.645266635564745</v>
      </c>
      <c r="I14" s="81">
        <v>131.26219999999998</v>
      </c>
      <c r="J14" s="24">
        <v>62.042999999999999</v>
      </c>
      <c r="K14" s="83">
        <v>-52.733536387474835</v>
      </c>
      <c r="L14" s="84"/>
      <c r="M14" s="83">
        <v>141.76529999999997</v>
      </c>
      <c r="N14" s="24">
        <v>70.707800000000006</v>
      </c>
      <c r="O14" s="83">
        <v>-50.123337657381583</v>
      </c>
      <c r="P14" s="85">
        <v>814.95799999999997</v>
      </c>
      <c r="Q14" s="24">
        <v>2.0267999999999944</v>
      </c>
      <c r="R14" s="83">
        <v>0.24869993300268167</v>
      </c>
      <c r="S14" s="83">
        <v>18.105402298850571</v>
      </c>
      <c r="T14" s="86">
        <v>8.6762508006547581</v>
      </c>
      <c r="U14" s="47"/>
      <c r="V14" s="28"/>
      <c r="X14" s="87">
        <v>783</v>
      </c>
    </row>
    <row r="15" spans="2:24" ht="11.85" customHeight="1" x14ac:dyDescent="0.2">
      <c r="B15" s="80" t="s">
        <v>23</v>
      </c>
      <c r="C15" s="81">
        <v>498.81</v>
      </c>
      <c r="D15" s="24">
        <v>573.78899999999999</v>
      </c>
      <c r="E15" s="82">
        <v>15.031575148854269</v>
      </c>
      <c r="F15" s="81">
        <v>243.65520000000004</v>
      </c>
      <c r="G15" s="24">
        <v>285.72160000000002</v>
      </c>
      <c r="H15" s="82">
        <v>17.264724906343055</v>
      </c>
      <c r="I15" s="81">
        <v>19.841100000000004</v>
      </c>
      <c r="J15" s="24">
        <v>12.999300000000002</v>
      </c>
      <c r="K15" s="83">
        <v>-34.482967174199018</v>
      </c>
      <c r="L15" s="84"/>
      <c r="M15" s="83">
        <v>762.30630000000008</v>
      </c>
      <c r="N15" s="24">
        <v>872.50990000000002</v>
      </c>
      <c r="O15" s="83">
        <v>14.456603598842083</v>
      </c>
      <c r="P15" s="85">
        <v>2126.6579999999999</v>
      </c>
      <c r="Q15" s="24">
        <v>23.019100000000094</v>
      </c>
      <c r="R15" s="83">
        <v>1.0824072323805753</v>
      </c>
      <c r="S15" s="83">
        <v>14.337150648862144</v>
      </c>
      <c r="T15" s="86">
        <v>41.02727848107218</v>
      </c>
      <c r="U15" s="47"/>
      <c r="V15" s="28"/>
      <c r="X15" s="87">
        <v>5317</v>
      </c>
    </row>
    <row r="16" spans="2:24" ht="11.85" customHeight="1" x14ac:dyDescent="0.2">
      <c r="B16" s="80" t="s">
        <v>24</v>
      </c>
      <c r="C16" s="81">
        <v>1246.5000000000002</v>
      </c>
      <c r="D16" s="24">
        <v>2663.8960000000002</v>
      </c>
      <c r="E16" s="82">
        <v>113.71006819093459</v>
      </c>
      <c r="F16" s="83">
        <v>584.67880000000014</v>
      </c>
      <c r="G16" s="24">
        <v>1083.3661500000001</v>
      </c>
      <c r="H16" s="82">
        <v>85.292531557497867</v>
      </c>
      <c r="I16" s="83">
        <v>1.4661</v>
      </c>
      <c r="J16" s="24">
        <v>77.2029</v>
      </c>
      <c r="K16" s="83">
        <v>5165.8686310620014</v>
      </c>
      <c r="L16" s="84"/>
      <c r="M16" s="83">
        <v>1832.6449000000005</v>
      </c>
      <c r="N16" s="83">
        <v>3824.4650500000007</v>
      </c>
      <c r="O16" s="83">
        <v>108.6855478658195</v>
      </c>
      <c r="P16" s="85">
        <v>20029.630999999998</v>
      </c>
      <c r="Q16" s="24">
        <v>323.16070000000082</v>
      </c>
      <c r="R16" s="83">
        <v>1.6134131477509539</v>
      </c>
      <c r="S16" s="83">
        <v>16.967363207110456</v>
      </c>
      <c r="T16" s="86">
        <v>19.094036480252687</v>
      </c>
      <c r="U16" s="47"/>
      <c r="V16" s="28"/>
      <c r="X16" s="87">
        <v>10801</v>
      </c>
    </row>
    <row r="17" spans="2:24" ht="11.85" customHeight="1" x14ac:dyDescent="0.2">
      <c r="B17" s="80" t="s">
        <v>25</v>
      </c>
      <c r="C17" s="81">
        <v>114.36000000000001</v>
      </c>
      <c r="D17" s="24">
        <v>34.018999999999991</v>
      </c>
      <c r="E17" s="82">
        <v>-70.252710738020298</v>
      </c>
      <c r="F17" s="83">
        <v>74.542599999999993</v>
      </c>
      <c r="G17" s="24">
        <v>19.255199999999999</v>
      </c>
      <c r="H17" s="82">
        <v>-74.168864515055816</v>
      </c>
      <c r="I17" s="83">
        <v>1.4245999999999999</v>
      </c>
      <c r="J17" s="24">
        <v>2.0600999999999998</v>
      </c>
      <c r="K17" s="83">
        <v>44.609013056296504</v>
      </c>
      <c r="L17" s="84"/>
      <c r="M17" s="83">
        <v>190.3272</v>
      </c>
      <c r="N17" s="83">
        <v>55.334299999999992</v>
      </c>
      <c r="O17" s="83">
        <v>-70.926751404948959</v>
      </c>
      <c r="P17" s="85">
        <v>3787.9999999999991</v>
      </c>
      <c r="Q17" s="24">
        <v>4.1652999999999949</v>
      </c>
      <c r="R17" s="83">
        <v>0.10996040126715935</v>
      </c>
      <c r="S17" s="83">
        <v>6.4869529652351741</v>
      </c>
      <c r="T17" s="86">
        <v>1.4607787750791976</v>
      </c>
      <c r="U17" s="47"/>
      <c r="V17" s="28"/>
      <c r="X17" s="87">
        <v>2934</v>
      </c>
    </row>
    <row r="18" spans="2:24" ht="11.85" customHeight="1" x14ac:dyDescent="0.2">
      <c r="B18" s="88" t="s">
        <v>26</v>
      </c>
      <c r="C18" s="81">
        <v>2749.5000000000005</v>
      </c>
      <c r="D18" s="24">
        <v>1522.4449999999999</v>
      </c>
      <c r="E18" s="82">
        <v>-44.628296053827981</v>
      </c>
      <c r="F18" s="83">
        <v>225.70239999999998</v>
      </c>
      <c r="G18" s="24">
        <v>84.639630000305161</v>
      </c>
      <c r="H18" s="82">
        <v>-62.499455034459018</v>
      </c>
      <c r="I18" s="83">
        <v>6.1798999999999999</v>
      </c>
      <c r="J18" s="24">
        <v>8.9352999999999998</v>
      </c>
      <c r="K18" s="83">
        <v>44.586481981909095</v>
      </c>
      <c r="L18" s="84"/>
      <c r="M18" s="83">
        <v>2981.3823000000007</v>
      </c>
      <c r="N18" s="83">
        <v>1636.0199300003053</v>
      </c>
      <c r="O18" s="83">
        <v>-45.125456403215885</v>
      </c>
      <c r="P18" s="85">
        <v>17883.627000000004</v>
      </c>
      <c r="Q18" s="24">
        <v>84.572229995727866</v>
      </c>
      <c r="R18" s="83">
        <v>0.47290311968443455</v>
      </c>
      <c r="S18" s="83">
        <v>30.428478260869575</v>
      </c>
      <c r="T18" s="86">
        <v>9.1481438860266149</v>
      </c>
      <c r="U18" s="47"/>
      <c r="V18" s="28"/>
      <c r="X18" s="87">
        <v>9798</v>
      </c>
    </row>
    <row r="19" spans="2:24" ht="11.85" customHeight="1" x14ac:dyDescent="0.2">
      <c r="B19" s="88" t="s">
        <v>27</v>
      </c>
      <c r="C19" s="81">
        <v>405.48</v>
      </c>
      <c r="D19" s="24">
        <v>298.43099999999993</v>
      </c>
      <c r="E19" s="82">
        <v>-26.400562296537462</v>
      </c>
      <c r="F19" s="83">
        <v>22.695200000000003</v>
      </c>
      <c r="G19" s="24">
        <v>14.058599999999998</v>
      </c>
      <c r="H19" s="82">
        <v>-38.054742853114334</v>
      </c>
      <c r="I19" s="83">
        <v>4.0084999999999997</v>
      </c>
      <c r="J19" s="24">
        <v>2.8486000000000002</v>
      </c>
      <c r="K19" s="83">
        <v>-28.936010976674552</v>
      </c>
      <c r="L19" s="84"/>
      <c r="M19" s="83">
        <v>432.18370000000004</v>
      </c>
      <c r="N19" s="83">
        <v>315.33819999999992</v>
      </c>
      <c r="O19" s="83">
        <v>-27.036072855130843</v>
      </c>
      <c r="P19" s="85">
        <v>3023.9370000000017</v>
      </c>
      <c r="Q19" s="24">
        <v>21.508199999999931</v>
      </c>
      <c r="R19" s="83">
        <v>0.71126481801703934</v>
      </c>
      <c r="S19" s="83">
        <v>15.848320498716539</v>
      </c>
      <c r="T19" s="86">
        <v>10.428067780512615</v>
      </c>
      <c r="U19" s="47"/>
      <c r="V19" s="28"/>
      <c r="X19" s="87">
        <v>2727</v>
      </c>
    </row>
    <row r="20" spans="2:24" ht="11.85" customHeight="1" x14ac:dyDescent="0.2">
      <c r="B20" s="88" t="s">
        <v>28</v>
      </c>
      <c r="C20" s="81">
        <v>457.71000000000004</v>
      </c>
      <c r="D20" s="24">
        <v>346.06999999999994</v>
      </c>
      <c r="E20" s="82">
        <v>-24.390989928120447</v>
      </c>
      <c r="F20" s="83">
        <v>28.931100000000001</v>
      </c>
      <c r="G20" s="24">
        <v>28.833279998016359</v>
      </c>
      <c r="H20" s="82">
        <v>-0.33811366309487767</v>
      </c>
      <c r="I20" s="83">
        <v>31.756500000000006</v>
      </c>
      <c r="J20" s="24">
        <v>18.083200000000001</v>
      </c>
      <c r="K20" s="83">
        <v>-43.056697054146404</v>
      </c>
      <c r="L20" s="84"/>
      <c r="M20" s="83">
        <v>518.39760000000001</v>
      </c>
      <c r="N20" s="83">
        <v>392.98647999801625</v>
      </c>
      <c r="O20" s="83">
        <v>-24.192071877258645</v>
      </c>
      <c r="P20" s="85">
        <v>5197.37</v>
      </c>
      <c r="Q20" s="24">
        <v>32.445469997787541</v>
      </c>
      <c r="R20" s="83">
        <v>0.62426708119274832</v>
      </c>
      <c r="S20" s="83">
        <v>14.586314012380416</v>
      </c>
      <c r="T20" s="86">
        <v>7.5612565585674352</v>
      </c>
      <c r="U20" s="47"/>
      <c r="V20" s="28"/>
      <c r="X20" s="87">
        <v>3554</v>
      </c>
    </row>
    <row r="21" spans="2:24" ht="11.85" customHeight="1" x14ac:dyDescent="0.2">
      <c r="B21" s="88" t="s">
        <v>29</v>
      </c>
      <c r="C21" s="81">
        <v>108.74000000000001</v>
      </c>
      <c r="D21" s="24">
        <v>105.08200000000001</v>
      </c>
      <c r="E21" s="82">
        <v>-3.3639874931028149</v>
      </c>
      <c r="F21" s="83">
        <v>110.1118</v>
      </c>
      <c r="G21" s="24">
        <v>93.949700000000007</v>
      </c>
      <c r="H21" s="82">
        <v>-14.677900097900492</v>
      </c>
      <c r="I21" s="83">
        <v>9.4586999999999986</v>
      </c>
      <c r="J21" s="24">
        <v>12.799900000000001</v>
      </c>
      <c r="K21" s="83">
        <v>35.324093162908255</v>
      </c>
      <c r="L21" s="84"/>
      <c r="M21" s="83">
        <v>228.31050000000002</v>
      </c>
      <c r="N21" s="83">
        <v>211.83160000000001</v>
      </c>
      <c r="O21" s="83">
        <v>-7.2177582721775861</v>
      </c>
      <c r="P21" s="85">
        <v>1042.9999999999998</v>
      </c>
      <c r="Q21" s="24">
        <v>9.7835000000000036</v>
      </c>
      <c r="R21" s="83">
        <v>0.93801534036433409</v>
      </c>
      <c r="S21" s="83">
        <v>31.665811373092929</v>
      </c>
      <c r="T21" s="86">
        <v>20.309837008628961</v>
      </c>
      <c r="U21" s="47"/>
      <c r="V21" s="28"/>
      <c r="X21" s="87">
        <v>721</v>
      </c>
    </row>
    <row r="22" spans="2:24" ht="11.85" hidden="1" customHeight="1" x14ac:dyDescent="0.2">
      <c r="B22" s="88" t="s">
        <v>30</v>
      </c>
      <c r="C22" s="81">
        <v>0</v>
      </c>
      <c r="D22" s="24">
        <v>9.7760000000000016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11.5</v>
      </c>
      <c r="K22" s="83" t="s">
        <v>42</v>
      </c>
      <c r="L22" s="84"/>
      <c r="M22" s="83">
        <v>0</v>
      </c>
      <c r="N22" s="83">
        <v>21.276000000000003</v>
      </c>
      <c r="O22" s="83" t="s">
        <v>42</v>
      </c>
      <c r="P22" s="85">
        <v>0</v>
      </c>
      <c r="Q22" s="24">
        <v>3.3180000000000014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">
      <c r="B23" s="88" t="s">
        <v>31</v>
      </c>
      <c r="C23" s="81">
        <v>7.54</v>
      </c>
      <c r="D23" s="24">
        <v>10.866</v>
      </c>
      <c r="E23" s="82">
        <v>44.111405835543763</v>
      </c>
      <c r="F23" s="83">
        <v>6.6355999999999993</v>
      </c>
      <c r="G23" s="24">
        <v>6.0885999984741197</v>
      </c>
      <c r="H23" s="82">
        <v>-8.2434143336831571</v>
      </c>
      <c r="I23" s="83">
        <v>78.754499999999993</v>
      </c>
      <c r="J23" s="24">
        <v>53.878100000000003</v>
      </c>
      <c r="K23" s="83">
        <v>-31.58727437797204</v>
      </c>
      <c r="L23" s="84"/>
      <c r="M23" s="83">
        <v>92.930099999999996</v>
      </c>
      <c r="N23" s="83">
        <v>70.832699998474126</v>
      </c>
      <c r="O23" s="83">
        <v>-23.778517403431042</v>
      </c>
      <c r="P23" s="85">
        <v>1178.3289999999997</v>
      </c>
      <c r="Q23" s="24">
        <v>6.2757000000000147</v>
      </c>
      <c r="R23" s="83">
        <v>0.532593189168731</v>
      </c>
      <c r="S23" s="83">
        <v>17.802701149425289</v>
      </c>
      <c r="T23" s="86">
        <v>6.0112837754544053</v>
      </c>
      <c r="U23" s="47"/>
      <c r="V23" s="28"/>
      <c r="X23" s="87">
        <v>522</v>
      </c>
    </row>
    <row r="24" spans="2:24" ht="11.85" customHeight="1" x14ac:dyDescent="0.2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">
      <c r="B25" s="88" t="s">
        <v>33</v>
      </c>
      <c r="C25" s="81">
        <v>0</v>
      </c>
      <c r="D25" s="24">
        <v>0</v>
      </c>
      <c r="E25" s="82" t="s">
        <v>42</v>
      </c>
      <c r="F25" s="83">
        <v>2.2199999999999998E-2</v>
      </c>
      <c r="G25" s="24">
        <v>0</v>
      </c>
      <c r="H25" s="82">
        <v>-100</v>
      </c>
      <c r="I25" s="83">
        <v>0</v>
      </c>
      <c r="J25" s="24">
        <v>0</v>
      </c>
      <c r="K25" s="83" t="s">
        <v>42</v>
      </c>
      <c r="L25" s="84"/>
      <c r="M25" s="83">
        <v>2.2199999999999998E-2</v>
      </c>
      <c r="N25" s="83">
        <v>0</v>
      </c>
      <c r="O25" s="83">
        <v>-100</v>
      </c>
      <c r="P25" s="85">
        <v>387.34500000000003</v>
      </c>
      <c r="Q25" s="24">
        <v>0</v>
      </c>
      <c r="R25" s="83">
        <v>0</v>
      </c>
      <c r="S25" s="83">
        <v>3.9292035398230084E-3</v>
      </c>
      <c r="T25" s="86">
        <v>0</v>
      </c>
      <c r="U25" s="47"/>
      <c r="V25" s="28"/>
      <c r="X25" s="87">
        <v>565</v>
      </c>
    </row>
    <row r="26" spans="2:24" ht="3.75" customHeight="1" x14ac:dyDescent="0.2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">
      <c r="B28" s="80" t="s">
        <v>35</v>
      </c>
      <c r="C28" s="81">
        <v>10.08</v>
      </c>
      <c r="D28" s="24">
        <v>20.172000000000001</v>
      </c>
      <c r="E28" s="82">
        <v>100.11904761904762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10.08</v>
      </c>
      <c r="N28" s="83">
        <v>20.172000000000001</v>
      </c>
      <c r="O28" s="83">
        <v>100.11904761904762</v>
      </c>
      <c r="P28" s="85">
        <v>0</v>
      </c>
      <c r="Q28" s="24">
        <v>5.511000000000001</v>
      </c>
      <c r="R28" s="83" t="s">
        <v>42</v>
      </c>
      <c r="S28" s="83">
        <v>22.400000000000002</v>
      </c>
      <c r="T28" s="86" t="s">
        <v>42</v>
      </c>
      <c r="U28" s="47"/>
      <c r="V28" s="28"/>
      <c r="X28" s="87">
        <v>45</v>
      </c>
    </row>
    <row r="29" spans="2:24" ht="11.85" customHeight="1" x14ac:dyDescent="0.2">
      <c r="B29" s="88" t="s">
        <v>36</v>
      </c>
      <c r="C29" s="81">
        <v>62.93</v>
      </c>
      <c r="D29" s="24">
        <v>53.143999999999991</v>
      </c>
      <c r="E29" s="82">
        <v>-15.550611790878769</v>
      </c>
      <c r="F29" s="83">
        <v>7.4588000000000001</v>
      </c>
      <c r="G29" s="24">
        <v>3.0848</v>
      </c>
      <c r="H29" s="82">
        <v>-58.642140826942679</v>
      </c>
      <c r="I29" s="83">
        <v>0</v>
      </c>
      <c r="J29" s="24">
        <v>0.73380000000000001</v>
      </c>
      <c r="K29" s="83" t="s">
        <v>42</v>
      </c>
      <c r="L29" s="84"/>
      <c r="M29" s="83">
        <v>70.388800000000003</v>
      </c>
      <c r="N29" s="83">
        <v>56.962599999999995</v>
      </c>
      <c r="O29" s="83">
        <v>-19.074341372491087</v>
      </c>
      <c r="P29" s="85">
        <v>1083.2</v>
      </c>
      <c r="Q29" s="24">
        <v>5.1302000000000021</v>
      </c>
      <c r="R29" s="83">
        <v>0.47361521418020697</v>
      </c>
      <c r="S29" s="83" t="s">
        <v>42</v>
      </c>
      <c r="T29" s="86">
        <v>5.2587333825701617</v>
      </c>
      <c r="U29" s="47"/>
      <c r="V29" s="28"/>
      <c r="X29" s="87">
        <v>0</v>
      </c>
    </row>
    <row r="30" spans="2:24" ht="12.75" customHeight="1" x14ac:dyDescent="0.2">
      <c r="B30" s="93" t="s">
        <v>37</v>
      </c>
      <c r="C30" s="81">
        <v>983.04</v>
      </c>
      <c r="D30" s="24">
        <v>1189.797</v>
      </c>
      <c r="E30" s="82">
        <v>21.032409667968757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983.04</v>
      </c>
      <c r="N30" s="83">
        <v>1189.797</v>
      </c>
      <c r="O30" s="83">
        <v>21.032409667968757</v>
      </c>
      <c r="P30" s="85">
        <v>8862.3960000000006</v>
      </c>
      <c r="Q30" s="24">
        <v>275.97299999999996</v>
      </c>
      <c r="R30" s="83">
        <v>3.1139773036546767</v>
      </c>
      <c r="S30" s="83">
        <v>38.385005857087073</v>
      </c>
      <c r="T30" s="86">
        <v>13.425229475189326</v>
      </c>
      <c r="U30" s="47"/>
      <c r="V30" s="28"/>
      <c r="X30" s="87">
        <v>2561</v>
      </c>
    </row>
    <row r="31" spans="2:24" ht="11.85" customHeight="1" x14ac:dyDescent="0.2">
      <c r="B31" s="80" t="s">
        <v>38</v>
      </c>
      <c r="C31" s="81">
        <v>738.02</v>
      </c>
      <c r="D31" s="24">
        <v>842.07899999999984</v>
      </c>
      <c r="E31" s="82">
        <v>14.09975339421694</v>
      </c>
      <c r="F31" s="83">
        <v>31.828900000000001</v>
      </c>
      <c r="G31" s="24">
        <v>28.360599975585899</v>
      </c>
      <c r="H31" s="82">
        <v>-10.896700873778553</v>
      </c>
      <c r="I31" s="83">
        <v>0</v>
      </c>
      <c r="J31" s="24">
        <v>2.5448999999999997</v>
      </c>
      <c r="K31" s="83" t="s">
        <v>42</v>
      </c>
      <c r="L31" s="84"/>
      <c r="M31" s="83">
        <v>769.84889999999996</v>
      </c>
      <c r="N31" s="83">
        <v>872.98449997558566</v>
      </c>
      <c r="O31" s="83">
        <v>13.396862679882467</v>
      </c>
      <c r="P31" s="85">
        <v>2914.2369999999992</v>
      </c>
      <c r="Q31" s="24">
        <v>15.149999999999949</v>
      </c>
      <c r="R31" s="83">
        <v>0.51986163102039928</v>
      </c>
      <c r="S31" s="83">
        <v>15.16346070514083</v>
      </c>
      <c r="T31" s="86">
        <v>29.955851221969453</v>
      </c>
      <c r="U31" s="47"/>
      <c r="V31" s="28"/>
      <c r="X31" s="87">
        <v>5077</v>
      </c>
    </row>
    <row r="32" spans="2:24" ht="11.85" customHeight="1" x14ac:dyDescent="0.2">
      <c r="B32" s="80" t="s">
        <v>19</v>
      </c>
      <c r="C32" s="81">
        <v>45.699999999999996</v>
      </c>
      <c r="D32" s="24">
        <v>39.054000000000002</v>
      </c>
      <c r="E32" s="82">
        <v>-14.542669584245063</v>
      </c>
      <c r="F32" s="83">
        <v>3.6949000000000001</v>
      </c>
      <c r="G32" s="24">
        <v>4.7200000762939502E-2</v>
      </c>
      <c r="H32" s="82">
        <v>-98.722563512870721</v>
      </c>
      <c r="I32" s="83">
        <v>0</v>
      </c>
      <c r="J32" s="24">
        <v>0.9829</v>
      </c>
      <c r="K32" s="83" t="s">
        <v>42</v>
      </c>
      <c r="L32" s="84"/>
      <c r="M32" s="83">
        <v>49.394899999999993</v>
      </c>
      <c r="N32" s="83">
        <v>40.084100000762945</v>
      </c>
      <c r="O32" s="83">
        <v>-18.849719301460372</v>
      </c>
      <c r="P32" s="85">
        <v>-21.5</v>
      </c>
      <c r="Q32" s="24">
        <v>3.2469999999999999</v>
      </c>
      <c r="R32" s="83" t="s">
        <v>42</v>
      </c>
      <c r="S32" s="83">
        <v>40.48762295081967</v>
      </c>
      <c r="T32" s="86" t="s">
        <v>42</v>
      </c>
      <c r="U32" s="47"/>
      <c r="V32" s="28"/>
      <c r="X32" s="87">
        <v>122</v>
      </c>
    </row>
    <row r="33" spans="2:24" ht="11.85" customHeight="1" x14ac:dyDescent="0.2">
      <c r="B33" s="80" t="s">
        <v>20</v>
      </c>
      <c r="C33" s="81">
        <v>1222.17</v>
      </c>
      <c r="D33" s="24">
        <v>777.53199999999993</v>
      </c>
      <c r="E33" s="82">
        <v>-36.381027189343556</v>
      </c>
      <c r="F33" s="83">
        <v>260.22300000000001</v>
      </c>
      <c r="G33" s="24">
        <v>78.506700000000009</v>
      </c>
      <c r="H33" s="82">
        <v>-69.830991111469771</v>
      </c>
      <c r="I33" s="83">
        <v>0.65470000000000006</v>
      </c>
      <c r="J33" s="24">
        <v>43.9786</v>
      </c>
      <c r="K33" s="83">
        <v>6617.3667328547426</v>
      </c>
      <c r="L33" s="84"/>
      <c r="M33" s="83">
        <v>1483.0477000000001</v>
      </c>
      <c r="N33" s="83">
        <v>900.01729999999998</v>
      </c>
      <c r="O33" s="83">
        <v>-39.3129904048265</v>
      </c>
      <c r="P33" s="85">
        <v>3941.59</v>
      </c>
      <c r="Q33" s="24">
        <v>164.13259999999991</v>
      </c>
      <c r="R33" s="83">
        <v>4.1641215854515536</v>
      </c>
      <c r="S33" s="83">
        <v>52.238383233532936</v>
      </c>
      <c r="T33" s="86">
        <v>22.83386399904607</v>
      </c>
      <c r="U33" s="47"/>
      <c r="V33" s="28"/>
      <c r="X33" s="87">
        <v>2839</v>
      </c>
    </row>
    <row r="34" spans="2:24" ht="11.85" customHeight="1" x14ac:dyDescent="0.2">
      <c r="B34" s="80" t="s">
        <v>21</v>
      </c>
      <c r="C34" s="81">
        <v>12.450000000000001</v>
      </c>
      <c r="D34" s="24">
        <v>17.950000000000003</v>
      </c>
      <c r="E34" s="82">
        <v>44.176706827309246</v>
      </c>
      <c r="F34" s="83">
        <v>0.94189999999999996</v>
      </c>
      <c r="G34" s="24">
        <v>2.8299000000000003</v>
      </c>
      <c r="H34" s="82">
        <v>200.44590720883323</v>
      </c>
      <c r="I34" s="83">
        <v>0</v>
      </c>
      <c r="J34" s="24">
        <v>0</v>
      </c>
      <c r="K34" s="83" t="s">
        <v>42</v>
      </c>
      <c r="L34" s="84"/>
      <c r="M34" s="83">
        <v>13.391900000000001</v>
      </c>
      <c r="N34" s="83">
        <v>20.779900000000005</v>
      </c>
      <c r="O34" s="83">
        <v>55.167675983243626</v>
      </c>
      <c r="P34" s="85">
        <v>431.06799999999993</v>
      </c>
      <c r="Q34" s="24">
        <v>2.2256000000000036</v>
      </c>
      <c r="R34" s="83">
        <v>0.51629905258567188</v>
      </c>
      <c r="S34" s="83">
        <v>3.4515206185567013</v>
      </c>
      <c r="T34" s="86">
        <v>4.8205619531025281</v>
      </c>
      <c r="U34" s="47"/>
      <c r="V34" s="28"/>
      <c r="X34" s="87">
        <v>388</v>
      </c>
    </row>
    <row r="35" spans="2:24" ht="11.85" customHeight="1" x14ac:dyDescent="0.2">
      <c r="B35" s="80" t="s">
        <v>22</v>
      </c>
      <c r="C35" s="81">
        <v>0.11</v>
      </c>
      <c r="D35" s="24">
        <v>0.11699999999999999</v>
      </c>
      <c r="E35" s="82">
        <v>6.3636363636363562</v>
      </c>
      <c r="F35" s="83">
        <v>4.1699999999999994E-2</v>
      </c>
      <c r="G35" s="24">
        <v>4.4999999999999997E-3</v>
      </c>
      <c r="H35" s="82">
        <v>-89.208633093525179</v>
      </c>
      <c r="I35" s="83">
        <v>0</v>
      </c>
      <c r="J35" s="24">
        <v>0</v>
      </c>
      <c r="K35" s="83" t="s">
        <v>42</v>
      </c>
      <c r="L35" s="84"/>
      <c r="M35" s="83">
        <v>0.1517</v>
      </c>
      <c r="N35" s="83">
        <v>0.1215</v>
      </c>
      <c r="O35" s="83">
        <v>-19.907712590639424</v>
      </c>
      <c r="P35" s="85">
        <v>12.220999999999997</v>
      </c>
      <c r="Q35" s="24">
        <v>1.5999999999999986E-2</v>
      </c>
      <c r="R35" s="83">
        <v>0.13092218312740356</v>
      </c>
      <c r="S35" s="83">
        <v>1.3790909090909091</v>
      </c>
      <c r="T35" s="86">
        <v>0.99419032812372177</v>
      </c>
      <c r="U35" s="47"/>
      <c r="V35" s="28"/>
      <c r="X35" s="94">
        <v>11</v>
      </c>
    </row>
    <row r="36" spans="2:24" ht="11.85" hidden="1" customHeight="1" x14ac:dyDescent="0.2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">
      <c r="B37" s="80" t="s">
        <v>26</v>
      </c>
      <c r="C37" s="81">
        <v>1134.55</v>
      </c>
      <c r="D37" s="24">
        <v>964.6350000000001</v>
      </c>
      <c r="E37" s="82">
        <v>-14.976422370102672</v>
      </c>
      <c r="F37" s="83">
        <v>92.851299999999995</v>
      </c>
      <c r="G37" s="24">
        <v>11.262100008392331</v>
      </c>
      <c r="H37" s="82">
        <v>-87.870821401108728</v>
      </c>
      <c r="I37" s="83">
        <v>177.6773</v>
      </c>
      <c r="J37" s="24">
        <v>0.36570000000000003</v>
      </c>
      <c r="K37" s="83">
        <v>-99.794177421651497</v>
      </c>
      <c r="L37" s="84"/>
      <c r="M37" s="83">
        <v>1405.0786000000001</v>
      </c>
      <c r="N37" s="83">
        <v>956.26280000839233</v>
      </c>
      <c r="O37" s="83">
        <v>-31.942398097274253</v>
      </c>
      <c r="P37" s="85">
        <v>3728.1980000000003</v>
      </c>
      <c r="Q37" s="24">
        <v>71.928900000000112</v>
      </c>
      <c r="R37" s="83">
        <v>1.9293208139696472</v>
      </c>
      <c r="S37" s="83">
        <v>50.091928698752227</v>
      </c>
      <c r="T37" s="86">
        <v>25.649463896724161</v>
      </c>
      <c r="U37" s="47"/>
      <c r="V37" s="28"/>
      <c r="X37" s="87">
        <v>2805</v>
      </c>
    </row>
    <row r="38" spans="2:24" ht="11.85" customHeight="1" x14ac:dyDescent="0.2">
      <c r="B38" s="80" t="s">
        <v>24</v>
      </c>
      <c r="C38" s="81">
        <v>1601.1299999999999</v>
      </c>
      <c r="D38" s="24">
        <v>1585.2950000000001</v>
      </c>
      <c r="E38" s="82">
        <v>-0.98898902650002252</v>
      </c>
      <c r="F38" s="83">
        <v>55.269799999999996</v>
      </c>
      <c r="G38" s="24">
        <v>9.6974999999999998</v>
      </c>
      <c r="H38" s="82">
        <v>-82.454251688987483</v>
      </c>
      <c r="I38" s="83">
        <v>0</v>
      </c>
      <c r="J38" s="24">
        <v>0</v>
      </c>
      <c r="K38" s="83" t="s">
        <v>42</v>
      </c>
      <c r="L38" s="84"/>
      <c r="M38" s="83">
        <v>1656.3997999999999</v>
      </c>
      <c r="N38" s="83">
        <v>1594.9925000000001</v>
      </c>
      <c r="O38" s="83">
        <v>-3.7072752604775641</v>
      </c>
      <c r="P38" s="85">
        <v>15988.945999999996</v>
      </c>
      <c r="Q38" s="24">
        <v>100.67169999999987</v>
      </c>
      <c r="R38" s="83">
        <v>0.62963312278370254</v>
      </c>
      <c r="S38" s="83">
        <v>9.3921512814697206</v>
      </c>
      <c r="T38" s="86">
        <v>9.9755950142054424</v>
      </c>
      <c r="U38" s="47"/>
      <c r="V38" s="28"/>
      <c r="X38" s="87">
        <v>17636</v>
      </c>
    </row>
    <row r="39" spans="2:24" ht="11.85" customHeight="1" x14ac:dyDescent="0.2">
      <c r="B39" s="80" t="s">
        <v>27</v>
      </c>
      <c r="C39" s="81">
        <v>396.59999999999997</v>
      </c>
      <c r="D39" s="24">
        <v>284.25200000000001</v>
      </c>
      <c r="E39" s="82">
        <v>-28.32778618255168</v>
      </c>
      <c r="F39" s="83">
        <v>9.3667999999999996</v>
      </c>
      <c r="G39" s="24">
        <v>3.0018999999999996</v>
      </c>
      <c r="H39" s="82">
        <v>-67.951701755135161</v>
      </c>
      <c r="I39" s="83">
        <v>0.04</v>
      </c>
      <c r="J39" s="24">
        <v>8.8999999999999996E-2</v>
      </c>
      <c r="K39" s="83">
        <v>122.49999999999999</v>
      </c>
      <c r="L39" s="84"/>
      <c r="M39" s="83">
        <v>406.0068</v>
      </c>
      <c r="N39" s="83">
        <v>287.34289999999999</v>
      </c>
      <c r="O39" s="83">
        <v>-29.227072058891629</v>
      </c>
      <c r="P39" s="85">
        <v>2002.9930000000002</v>
      </c>
      <c r="Q39" s="24">
        <v>7.5815999999998667</v>
      </c>
      <c r="R39" s="83">
        <v>0.37851355446573531</v>
      </c>
      <c r="S39" s="83">
        <v>22.912347629796841</v>
      </c>
      <c r="T39" s="86">
        <v>14.34567669482619</v>
      </c>
      <c r="U39" s="47"/>
      <c r="V39" s="28"/>
      <c r="X39" s="87">
        <v>1772</v>
      </c>
    </row>
    <row r="40" spans="2:24" s="28" customFormat="1" ht="11.85" customHeight="1" x14ac:dyDescent="0.2">
      <c r="B40" s="95" t="s">
        <v>40</v>
      </c>
      <c r="C40" s="83">
        <v>8.2100000000000009</v>
      </c>
      <c r="D40" s="96">
        <v>8.1519999999999992</v>
      </c>
      <c r="E40" s="82">
        <v>-0.70645554202194405</v>
      </c>
      <c r="F40" s="83">
        <v>1.8636000000000001</v>
      </c>
      <c r="G40" s="24">
        <v>0.2382</v>
      </c>
      <c r="H40" s="82">
        <v>-87.21828718609143</v>
      </c>
      <c r="I40" s="83">
        <v>0</v>
      </c>
      <c r="J40" s="24">
        <v>0</v>
      </c>
      <c r="K40" s="83" t="s">
        <v>42</v>
      </c>
      <c r="L40" s="84"/>
      <c r="M40" s="83">
        <v>10.073600000000001</v>
      </c>
      <c r="N40" s="83">
        <v>8.3902000000000001</v>
      </c>
      <c r="O40" s="83">
        <v>-16.711006988564172</v>
      </c>
      <c r="P40" s="85">
        <v>160.95000000000005</v>
      </c>
      <c r="Q40" s="24">
        <v>1.5000000000000568E-2</v>
      </c>
      <c r="R40" s="83">
        <v>9.3196644920786349E-3</v>
      </c>
      <c r="S40" s="83">
        <v>6.9473103448275868</v>
      </c>
      <c r="T40" s="86">
        <v>5.2129232680956799</v>
      </c>
      <c r="U40" s="47"/>
      <c r="X40" s="87">
        <v>145</v>
      </c>
    </row>
    <row r="41" spans="2:24" s="28" customFormat="1" ht="11.85" customHeight="1" x14ac:dyDescent="0.2">
      <c r="B41" s="97" t="s">
        <v>41</v>
      </c>
      <c r="C41" s="83">
        <v>1.47</v>
      </c>
      <c r="D41" s="96">
        <v>0</v>
      </c>
      <c r="E41" s="82">
        <v>-100</v>
      </c>
      <c r="F41" s="83">
        <v>5.0500000000000003E-2</v>
      </c>
      <c r="G41" s="24">
        <v>0</v>
      </c>
      <c r="H41" s="82">
        <v>-100</v>
      </c>
      <c r="I41" s="83">
        <v>0.37359999999999999</v>
      </c>
      <c r="J41" s="24">
        <v>0</v>
      </c>
      <c r="K41" s="83">
        <v>-100</v>
      </c>
      <c r="L41" s="84"/>
      <c r="M41" s="83">
        <v>1.8940999999999999</v>
      </c>
      <c r="N41" s="83">
        <v>0</v>
      </c>
      <c r="O41" s="83">
        <v>-100</v>
      </c>
      <c r="P41" s="85">
        <v>987.14399999999989</v>
      </c>
      <c r="Q41" s="24">
        <v>0</v>
      </c>
      <c r="R41" s="83">
        <v>0</v>
      </c>
      <c r="S41" s="83">
        <v>0.19446611909650924</v>
      </c>
      <c r="T41" s="86">
        <v>0</v>
      </c>
      <c r="U41" s="47"/>
      <c r="X41" s="87">
        <v>974</v>
      </c>
    </row>
    <row r="42" spans="2:24" s="28" customFormat="1" ht="11.85" customHeight="1" x14ac:dyDescent="0.2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10.496</v>
      </c>
      <c r="H42" s="82" t="s">
        <v>42</v>
      </c>
      <c r="I42" s="83" t="s">
        <v>42</v>
      </c>
      <c r="J42" s="96">
        <v>0.39179999999999998</v>
      </c>
      <c r="K42" s="83" t="s">
        <v>42</v>
      </c>
      <c r="L42" s="84"/>
      <c r="M42" s="83" t="s">
        <v>42</v>
      </c>
      <c r="N42" s="83">
        <v>10.8878</v>
      </c>
      <c r="O42" s="83" t="s">
        <v>42</v>
      </c>
      <c r="P42" s="85">
        <v>0</v>
      </c>
      <c r="Q42" s="24">
        <v>0.94449999999999967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">
      <c r="B53" s="109" t="s">
        <v>249</v>
      </c>
    </row>
    <row r="54" spans="1:29" ht="11.85" customHeight="1" x14ac:dyDescent="0.2">
      <c r="B54" s="109" t="s">
        <v>51</v>
      </c>
      <c r="S54" s="23"/>
    </row>
    <row r="55" spans="1:29" ht="8.1" customHeight="1" x14ac:dyDescent="0.2">
      <c r="B55" s="109"/>
      <c r="S55" s="23"/>
    </row>
    <row r="56" spans="1:29" ht="11.85" customHeight="1" x14ac:dyDescent="0.2">
      <c r="B56" s="21" t="s">
        <v>250</v>
      </c>
      <c r="M56" s="23"/>
    </row>
    <row r="57" spans="1:29" x14ac:dyDescent="0.2">
      <c r="B57" s="25">
        <v>43572</v>
      </c>
      <c r="I57" s="26"/>
      <c r="M57" s="23"/>
      <c r="N57" s="27" t="s">
        <v>257</v>
      </c>
    </row>
    <row r="58" spans="1:29" ht="8.1" customHeight="1" x14ac:dyDescent="0.2">
      <c r="B58" s="28"/>
      <c r="Z58" s="22"/>
      <c r="AA58" s="22"/>
      <c r="AB58" s="22"/>
      <c r="AC58" s="22"/>
    </row>
    <row r="59" spans="1:29" x14ac:dyDescent="0.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1:29" x14ac:dyDescent="0.2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">
      <c r="A65" s="28"/>
      <c r="B65" s="97" t="s">
        <v>53</v>
      </c>
      <c r="C65" s="81">
        <v>0.11</v>
      </c>
      <c r="D65" s="99">
        <v>0.376</v>
      </c>
      <c r="E65" s="82">
        <v>241.81818181818184</v>
      </c>
      <c r="F65" s="81">
        <v>1.1200000000000002E-2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0.1212</v>
      </c>
      <c r="N65" s="98">
        <v>0.376</v>
      </c>
      <c r="O65" s="82">
        <v>210.23102310231025</v>
      </c>
      <c r="P65" s="85">
        <v>3.9999999999999996</v>
      </c>
      <c r="Q65" s="113">
        <v>0</v>
      </c>
      <c r="R65" s="114">
        <v>0</v>
      </c>
      <c r="S65" s="83">
        <v>3.0300000000000002</v>
      </c>
      <c r="T65" s="86">
        <v>9.4000000000000021</v>
      </c>
      <c r="U65" s="47"/>
      <c r="X65" s="23">
        <v>4</v>
      </c>
    </row>
    <row r="66" spans="1:27" x14ac:dyDescent="0.2">
      <c r="A66" s="28"/>
      <c r="B66" s="97" t="s">
        <v>54</v>
      </c>
      <c r="C66" s="81">
        <v>6.6300000000000008</v>
      </c>
      <c r="D66" s="99">
        <v>7.2850000000000001</v>
      </c>
      <c r="E66" s="82">
        <v>9.879336349924575</v>
      </c>
      <c r="F66" s="81">
        <v>3.2399999999999998E-2</v>
      </c>
      <c r="G66" s="99">
        <v>3.1884000000000001</v>
      </c>
      <c r="H66" s="98" t="s">
        <v>42</v>
      </c>
      <c r="I66" s="81">
        <v>0</v>
      </c>
      <c r="J66" s="99">
        <v>0.247</v>
      </c>
      <c r="K66" s="83" t="s">
        <v>42</v>
      </c>
      <c r="L66" s="84"/>
      <c r="M66" s="98">
        <v>6.6624000000000008</v>
      </c>
      <c r="N66" s="98">
        <v>10.7204</v>
      </c>
      <c r="O66" s="82">
        <v>60.908981748318901</v>
      </c>
      <c r="P66" s="85">
        <v>209.00000000000003</v>
      </c>
      <c r="Q66" s="113">
        <v>0.31679999999999886</v>
      </c>
      <c r="R66" s="114">
        <v>0.15157894736842051</v>
      </c>
      <c r="S66" s="83">
        <v>3.7013333333333334</v>
      </c>
      <c r="T66" s="86">
        <v>5.1293779904306209</v>
      </c>
      <c r="U66" s="47"/>
      <c r="X66" s="23">
        <v>180</v>
      </c>
    </row>
    <row r="67" spans="1:27" x14ac:dyDescent="0.2">
      <c r="A67" s="28"/>
      <c r="B67" s="97" t="s">
        <v>55</v>
      </c>
      <c r="C67" s="81">
        <v>4.3</v>
      </c>
      <c r="D67" s="99">
        <v>1.992</v>
      </c>
      <c r="E67" s="82">
        <v>-53.674418604651166</v>
      </c>
      <c r="F67" s="81">
        <v>8.5469999999999988</v>
      </c>
      <c r="G67" s="99">
        <v>3.2657000000000003</v>
      </c>
      <c r="H67" s="98" t="s">
        <v>42</v>
      </c>
      <c r="I67" s="81">
        <v>0.04</v>
      </c>
      <c r="J67" s="99">
        <v>5.3999999999999999E-2</v>
      </c>
      <c r="K67" s="83">
        <v>35</v>
      </c>
      <c r="L67" s="84"/>
      <c r="M67" s="98">
        <v>12.886999999999997</v>
      </c>
      <c r="N67" s="98">
        <v>5.3117000000000001</v>
      </c>
      <c r="O67" s="82">
        <v>-58.782493986187625</v>
      </c>
      <c r="P67" s="85">
        <v>120</v>
      </c>
      <c r="Q67" s="113">
        <v>1.3713000000000002</v>
      </c>
      <c r="R67" s="114">
        <v>1.1427500000000002</v>
      </c>
      <c r="S67" s="83">
        <v>8.9493055555555543</v>
      </c>
      <c r="T67" s="86">
        <v>4.4264166666666664</v>
      </c>
      <c r="U67" s="47"/>
      <c r="X67" s="23">
        <v>144</v>
      </c>
    </row>
    <row r="68" spans="1:27" x14ac:dyDescent="0.2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">
      <c r="D71" s="23"/>
    </row>
    <row r="72" spans="1:27" x14ac:dyDescent="0.2">
      <c r="D72" s="23"/>
    </row>
    <row r="73" spans="1:27" x14ac:dyDescent="0.2">
      <c r="D73" s="23"/>
    </row>
    <row r="74" spans="1:27" x14ac:dyDescent="0.2">
      <c r="D74" s="23"/>
    </row>
    <row r="75" spans="1:27" x14ac:dyDescent="0.2">
      <c r="D75" s="23"/>
    </row>
    <row r="76" spans="1:27" x14ac:dyDescent="0.2">
      <c r="D76" s="23"/>
    </row>
    <row r="77" spans="1:27" x14ac:dyDescent="0.2">
      <c r="D77" s="23"/>
    </row>
    <row r="78" spans="1:27" x14ac:dyDescent="0.2">
      <c r="D78" s="23"/>
    </row>
    <row r="79" spans="1:27" x14ac:dyDescent="0.2">
      <c r="D79" s="23"/>
    </row>
    <row r="80" spans="1:27" x14ac:dyDescent="0.2">
      <c r="D80" s="23"/>
    </row>
    <row r="81" s="23" customFormat="1" x14ac:dyDescent="0.2"/>
  </sheetData>
  <conditionalFormatting sqref="T9:T42 T65:T68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  <cfRule type="cellIs" dxfId="0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>
      <selection activeCell="B1" sqref="B1"/>
    </sheetView>
  </sheetViews>
  <sheetFormatPr defaultColWidth="10.28515625" defaultRowHeight="10.7" customHeight="1" x14ac:dyDescent="0.2"/>
  <cols>
    <col min="1" max="1" width="2.140625" style="202" customWidth="1"/>
    <col min="2" max="2" width="13.140625" style="134" customWidth="1"/>
    <col min="3" max="3" width="9.42578125" style="134" customWidth="1"/>
    <col min="4" max="4" width="10.42578125" style="124" hidden="1" customWidth="1"/>
    <col min="5" max="5" width="6.28515625" style="124" customWidth="1"/>
    <col min="6" max="6" width="7.140625" style="124" bestFit="1" customWidth="1"/>
    <col min="7" max="7" width="8.42578125" style="125" customWidth="1"/>
    <col min="8" max="8" width="6.28515625" style="124" customWidth="1"/>
    <col min="9" max="9" width="6.85546875" style="126" customWidth="1"/>
    <col min="10" max="10" width="7" style="125" bestFit="1" customWidth="1"/>
    <col min="11" max="13" width="6.7109375" style="127" customWidth="1"/>
    <col min="14" max="14" width="7.140625" style="127" customWidth="1"/>
    <col min="15" max="15" width="6.28515625" style="126" customWidth="1"/>
    <col min="16" max="16" width="7.85546875" style="124" customWidth="1"/>
    <col min="17" max="17" width="9.140625" style="129" customWidth="1"/>
    <col min="18" max="18" width="10.28515625" style="130" hidden="1" customWidth="1"/>
    <col min="19" max="19" width="18.5703125" style="130" hidden="1" customWidth="1"/>
    <col min="20" max="20" width="10.28515625" style="163" customWidth="1"/>
    <col min="21" max="16384" width="10.28515625" style="130"/>
  </cols>
  <sheetData>
    <row r="1" spans="1:21" ht="10.7" customHeight="1" x14ac:dyDescent="0.2">
      <c r="A1" s="122"/>
      <c r="B1" s="123" t="s">
        <v>251</v>
      </c>
      <c r="C1" s="123"/>
      <c r="P1" s="128"/>
      <c r="T1" s="130"/>
    </row>
    <row r="2" spans="1:21" ht="10.7" customHeight="1" x14ac:dyDescent="0.2">
      <c r="A2" s="122"/>
      <c r="B2" s="131" t="s">
        <v>258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1" ht="10.7" customHeight="1" x14ac:dyDescent="0.2">
      <c r="A3" s="122"/>
      <c r="D3" s="135"/>
      <c r="N3" s="124"/>
      <c r="T3" s="130"/>
    </row>
    <row r="4" spans="1:21" ht="10.7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7" customHeight="1" x14ac:dyDescent="0.2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7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43551</v>
      </c>
      <c r="L6" s="151">
        <v>43558</v>
      </c>
      <c r="M6" s="151">
        <v>43566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7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76" t="s">
        <v>162</v>
      </c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8"/>
      <c r="Q8" s="145"/>
      <c r="T8" s="130"/>
    </row>
    <row r="9" spans="1:21" ht="10.7" customHeight="1" x14ac:dyDescent="0.2">
      <c r="A9" s="122"/>
      <c r="B9" s="158" t="s">
        <v>80</v>
      </c>
      <c r="C9" s="159">
        <v>2418.2995433871147</v>
      </c>
      <c r="D9" s="160">
        <v>2626.0995433871149</v>
      </c>
      <c r="E9" s="160">
        <v>5</v>
      </c>
      <c r="F9" s="160">
        <v>207.80000000000018</v>
      </c>
      <c r="G9" s="161">
        <v>2626.0995433871149</v>
      </c>
      <c r="H9" s="160">
        <v>636.54960000000005</v>
      </c>
      <c r="I9" s="162">
        <v>24.239355343666269</v>
      </c>
      <c r="J9" s="161">
        <v>1989.5499433871148</v>
      </c>
      <c r="K9" s="160">
        <v>56.734900000000039</v>
      </c>
      <c r="L9" s="160">
        <v>44.201099999999997</v>
      </c>
      <c r="M9" s="160">
        <v>53.741199999999935</v>
      </c>
      <c r="N9" s="160">
        <v>38.186800000000062</v>
      </c>
      <c r="O9" s="160">
        <v>1.4541261429392405</v>
      </c>
      <c r="P9" s="160">
        <v>48.216000000000008</v>
      </c>
      <c r="Q9" s="146">
        <v>39.263272427972339</v>
      </c>
      <c r="T9" s="130"/>
      <c r="U9" s="167"/>
    </row>
    <row r="10" spans="1:21" ht="10.7" customHeight="1" x14ac:dyDescent="0.2">
      <c r="A10" s="122"/>
      <c r="B10" s="158" t="s">
        <v>81</v>
      </c>
      <c r="C10" s="159">
        <v>721.83049010147624</v>
      </c>
      <c r="D10" s="160">
        <v>768.83049010147624</v>
      </c>
      <c r="E10" s="160">
        <v>-10</v>
      </c>
      <c r="F10" s="160">
        <v>47</v>
      </c>
      <c r="G10" s="161">
        <v>768.83049010147624</v>
      </c>
      <c r="H10" s="160">
        <v>323.64610000000005</v>
      </c>
      <c r="I10" s="162">
        <v>42.095898142291766</v>
      </c>
      <c r="J10" s="161">
        <v>445.1843901014762</v>
      </c>
      <c r="K10" s="160">
        <v>15.265500000000031</v>
      </c>
      <c r="L10" s="160">
        <v>16.180999999999983</v>
      </c>
      <c r="M10" s="160">
        <v>12.52600000000001</v>
      </c>
      <c r="N10" s="160">
        <v>33.336000000000013</v>
      </c>
      <c r="O10" s="160">
        <v>4.3359362602281895</v>
      </c>
      <c r="P10" s="160">
        <v>19.327125000000009</v>
      </c>
      <c r="Q10" s="146">
        <v>21.03417554869004</v>
      </c>
      <c r="T10" s="130"/>
    </row>
    <row r="11" spans="1:21" ht="10.7" customHeight="1" x14ac:dyDescent="0.2">
      <c r="A11" s="122"/>
      <c r="B11" s="158" t="s">
        <v>82</v>
      </c>
      <c r="C11" s="159">
        <v>1164.143866301737</v>
      </c>
      <c r="D11" s="160">
        <v>1545.143866301737</v>
      </c>
      <c r="E11" s="160">
        <v>145.20000000000005</v>
      </c>
      <c r="F11" s="160">
        <v>381</v>
      </c>
      <c r="G11" s="161">
        <v>1545.143866301737</v>
      </c>
      <c r="H11" s="160">
        <v>526.98865221799997</v>
      </c>
      <c r="I11" s="162">
        <v>34.106122006576257</v>
      </c>
      <c r="J11" s="161">
        <v>1018.1552140837371</v>
      </c>
      <c r="K11" s="160">
        <v>32.491000000000042</v>
      </c>
      <c r="L11" s="160">
        <v>42.279999999999973</v>
      </c>
      <c r="M11" s="160">
        <v>44.954999999999984</v>
      </c>
      <c r="N11" s="160">
        <v>51.947000000000003</v>
      </c>
      <c r="O11" s="160">
        <v>3.3619523160865166</v>
      </c>
      <c r="P11" s="160">
        <v>42.91825</v>
      </c>
      <c r="Q11" s="146">
        <v>21.723129766095706</v>
      </c>
      <c r="T11" s="130"/>
    </row>
    <row r="12" spans="1:21" ht="10.7" customHeight="1" x14ac:dyDescent="0.2">
      <c r="A12" s="122"/>
      <c r="B12" s="158" t="s">
        <v>83</v>
      </c>
      <c r="C12" s="159">
        <v>2365.9896762699746</v>
      </c>
      <c r="D12" s="160">
        <v>2605.6896762699744</v>
      </c>
      <c r="E12" s="160">
        <v>35</v>
      </c>
      <c r="F12" s="160">
        <v>239.69999999999982</v>
      </c>
      <c r="G12" s="161">
        <v>2605.6896762699744</v>
      </c>
      <c r="H12" s="160">
        <v>796.22500000000002</v>
      </c>
      <c r="I12" s="162">
        <v>30.557169077009593</v>
      </c>
      <c r="J12" s="161">
        <v>1809.4646762699745</v>
      </c>
      <c r="K12" s="160">
        <v>102.49899999999991</v>
      </c>
      <c r="L12" s="160">
        <v>55.932000000000016</v>
      </c>
      <c r="M12" s="160">
        <v>49.519000000000005</v>
      </c>
      <c r="N12" s="160">
        <v>55.800000000000068</v>
      </c>
      <c r="O12" s="160">
        <v>2.1414675933274356</v>
      </c>
      <c r="P12" s="160">
        <v>65.9375</v>
      </c>
      <c r="Q12" s="146">
        <v>25.44211831309914</v>
      </c>
      <c r="T12" s="130"/>
    </row>
    <row r="13" spans="1:21" ht="10.7" customHeight="1" x14ac:dyDescent="0.2">
      <c r="A13" s="122"/>
      <c r="B13" s="158" t="s">
        <v>84</v>
      </c>
      <c r="C13" s="159">
        <v>76.232673154644488</v>
      </c>
      <c r="D13" s="160">
        <v>101.83267315464448</v>
      </c>
      <c r="E13" s="160">
        <v>-25</v>
      </c>
      <c r="F13" s="160">
        <v>25.599999999999994</v>
      </c>
      <c r="G13" s="161">
        <v>101.83267315464448</v>
      </c>
      <c r="H13" s="160">
        <v>12.267799999237063</v>
      </c>
      <c r="I13" s="162">
        <v>12.047017542794949</v>
      </c>
      <c r="J13" s="161">
        <v>89.564873155407412</v>
      </c>
      <c r="K13" s="160">
        <v>2.3045000000000018</v>
      </c>
      <c r="L13" s="160">
        <v>1.291599999999999</v>
      </c>
      <c r="M13" s="160">
        <v>2.3792999996185316</v>
      </c>
      <c r="N13" s="160">
        <v>0.15229999961853125</v>
      </c>
      <c r="O13" s="160">
        <v>0.14955907067984595</v>
      </c>
      <c r="P13" s="160">
        <v>1.5319249998092659</v>
      </c>
      <c r="Q13" s="146" t="s">
        <v>252</v>
      </c>
      <c r="T13" s="130"/>
    </row>
    <row r="14" spans="1:21" ht="10.7" customHeight="1" x14ac:dyDescent="0.2">
      <c r="A14" s="122"/>
      <c r="B14" s="158" t="s">
        <v>85</v>
      </c>
      <c r="C14" s="159">
        <v>138.76056542673271</v>
      </c>
      <c r="D14" s="160">
        <v>126.46056542673271</v>
      </c>
      <c r="E14" s="160">
        <v>0</v>
      </c>
      <c r="F14" s="160">
        <v>-12.299999999999997</v>
      </c>
      <c r="G14" s="161">
        <v>126.46056542673271</v>
      </c>
      <c r="H14" s="160">
        <v>1.3925000000000001</v>
      </c>
      <c r="I14" s="162">
        <v>1.1011337766054596</v>
      </c>
      <c r="J14" s="161">
        <v>125.06806542673272</v>
      </c>
      <c r="K14" s="160">
        <v>0</v>
      </c>
      <c r="L14" s="160">
        <v>0</v>
      </c>
      <c r="M14" s="160">
        <v>3.1300000000000106E-2</v>
      </c>
      <c r="N14" s="160">
        <v>2.8000000000000025E-2</v>
      </c>
      <c r="O14" s="160">
        <v>2.2141289583449117E-2</v>
      </c>
      <c r="P14" s="160">
        <v>1.4825000000000033E-2</v>
      </c>
      <c r="Q14" s="146" t="s">
        <v>252</v>
      </c>
      <c r="T14" s="130"/>
    </row>
    <row r="15" spans="1:21" ht="10.7" customHeight="1" x14ac:dyDescent="0.2">
      <c r="A15" s="122"/>
      <c r="B15" s="158" t="s">
        <v>86</v>
      </c>
      <c r="C15" s="159">
        <v>230.19692783638834</v>
      </c>
      <c r="D15" s="160">
        <v>285.59692783638832</v>
      </c>
      <c r="E15" s="160">
        <v>0</v>
      </c>
      <c r="F15" s="160">
        <v>55.399999999999977</v>
      </c>
      <c r="G15" s="161">
        <v>285.59692783638832</v>
      </c>
      <c r="H15" s="160">
        <v>13.586</v>
      </c>
      <c r="I15" s="162">
        <v>4.757053972157256</v>
      </c>
      <c r="J15" s="161">
        <v>272.0109278363883</v>
      </c>
      <c r="K15" s="160">
        <v>0</v>
      </c>
      <c r="L15" s="160">
        <v>0</v>
      </c>
      <c r="M15" s="160">
        <v>0</v>
      </c>
      <c r="N15" s="160">
        <v>0</v>
      </c>
      <c r="O15" s="160">
        <v>0</v>
      </c>
      <c r="P15" s="160">
        <v>0</v>
      </c>
      <c r="Q15" s="146" t="s">
        <v>252</v>
      </c>
      <c r="T15" s="130"/>
    </row>
    <row r="16" spans="1:21" ht="10.7" customHeight="1" x14ac:dyDescent="0.2">
      <c r="A16" s="122"/>
      <c r="B16" s="158" t="s">
        <v>87</v>
      </c>
      <c r="C16" s="159">
        <v>96.904190582645853</v>
      </c>
      <c r="D16" s="160">
        <v>108.90419058264585</v>
      </c>
      <c r="E16" s="160">
        <v>0</v>
      </c>
      <c r="F16" s="160">
        <v>12</v>
      </c>
      <c r="G16" s="161">
        <v>108.90419058264585</v>
      </c>
      <c r="H16" s="160">
        <v>13.78109999847412</v>
      </c>
      <c r="I16" s="162">
        <v>12.654333983609051</v>
      </c>
      <c r="J16" s="161">
        <v>95.123090584171734</v>
      </c>
      <c r="K16" s="160">
        <v>4.1000000000000369E-2</v>
      </c>
      <c r="L16" s="160">
        <v>3.5099998474120042E-2</v>
      </c>
      <c r="M16" s="160">
        <v>0.69869999999999877</v>
      </c>
      <c r="N16" s="160">
        <v>0.1850000000000005</v>
      </c>
      <c r="O16" s="160">
        <v>0.16987408749859503</v>
      </c>
      <c r="P16" s="160">
        <v>0.23994999961852992</v>
      </c>
      <c r="Q16" s="146" t="s">
        <v>252</v>
      </c>
      <c r="T16" s="130"/>
    </row>
    <row r="17" spans="1:23" ht="10.7" customHeight="1" x14ac:dyDescent="0.2">
      <c r="A17" s="122"/>
      <c r="B17" s="158" t="s">
        <v>88</v>
      </c>
      <c r="C17" s="159">
        <v>2.9</v>
      </c>
      <c r="D17" s="160">
        <v>46.9</v>
      </c>
      <c r="E17" s="160">
        <v>0</v>
      </c>
      <c r="F17" s="160">
        <v>44</v>
      </c>
      <c r="G17" s="161">
        <v>46.9</v>
      </c>
      <c r="H17" s="160">
        <v>0</v>
      </c>
      <c r="I17" s="162">
        <v>0</v>
      </c>
      <c r="J17" s="161">
        <v>46.9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</row>
    <row r="18" spans="1:23" ht="10.7" customHeight="1" x14ac:dyDescent="0.2">
      <c r="A18" s="122"/>
      <c r="B18" s="158" t="s">
        <v>89</v>
      </c>
      <c r="C18" s="159">
        <v>464.69337208320098</v>
      </c>
      <c r="D18" s="160">
        <v>481.79337208320101</v>
      </c>
      <c r="E18" s="160">
        <v>-211.10000000000002</v>
      </c>
      <c r="F18" s="160">
        <v>17.100000000000023</v>
      </c>
      <c r="G18" s="161">
        <v>481.79337208320101</v>
      </c>
      <c r="H18" s="160">
        <v>172.46100000000001</v>
      </c>
      <c r="I18" s="162">
        <v>35.795635638220794</v>
      </c>
      <c r="J18" s="161">
        <v>309.33237208320099</v>
      </c>
      <c r="K18" s="160">
        <v>3.6730000000000018</v>
      </c>
      <c r="L18" s="160">
        <v>2.5029999999999859</v>
      </c>
      <c r="M18" s="160">
        <v>9.8840000000000146</v>
      </c>
      <c r="N18" s="160">
        <v>0</v>
      </c>
      <c r="O18" s="160">
        <v>0</v>
      </c>
      <c r="P18" s="160">
        <v>4.0150000000000006</v>
      </c>
      <c r="Q18" s="146" t="s">
        <v>252</v>
      </c>
    </row>
    <row r="19" spans="1:23" ht="10.7" customHeight="1" x14ac:dyDescent="0.2">
      <c r="A19" s="122"/>
      <c r="B19" s="158" t="s">
        <v>254</v>
      </c>
      <c r="C19" s="159">
        <v>50</v>
      </c>
      <c r="D19" s="160"/>
      <c r="E19" s="160"/>
      <c r="F19" s="160"/>
      <c r="G19" s="161">
        <v>50</v>
      </c>
      <c r="H19" s="160">
        <v>0.58534778199999993</v>
      </c>
      <c r="I19" s="162"/>
      <c r="J19" s="161">
        <v>50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7" customHeight="1" x14ac:dyDescent="0.2">
      <c r="A20" s="122"/>
      <c r="B20" s="165" t="s">
        <v>90</v>
      </c>
      <c r="C20" s="159">
        <v>7729.9513051439153</v>
      </c>
      <c r="D20" s="160">
        <v>8747.2513051439146</v>
      </c>
      <c r="E20" s="160">
        <v>-60.899999999999977</v>
      </c>
      <c r="F20" s="160">
        <v>1017.3000000000001</v>
      </c>
      <c r="G20" s="161">
        <v>8747.2513051439146</v>
      </c>
      <c r="H20" s="160">
        <v>2497.4830999977112</v>
      </c>
      <c r="I20" s="162">
        <v>28.551633111638619</v>
      </c>
      <c r="J20" s="161">
        <v>6250.3535529282035</v>
      </c>
      <c r="K20" s="160">
        <v>213.00890000000001</v>
      </c>
      <c r="L20" s="160">
        <v>162.42379999847407</v>
      </c>
      <c r="M20" s="160">
        <v>173.73449999961846</v>
      </c>
      <c r="N20" s="160">
        <v>179.63509999961866</v>
      </c>
      <c r="O20" s="160">
        <v>2.0536176878099104</v>
      </c>
      <c r="P20" s="166">
        <v>182.20057499942783</v>
      </c>
      <c r="Q20" s="146">
        <v>32.304795980736237</v>
      </c>
      <c r="W20" s="164"/>
    </row>
    <row r="21" spans="1:23" ht="10.7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7" customHeight="1" x14ac:dyDescent="0.2">
      <c r="A22" s="122"/>
      <c r="B22" s="158" t="s">
        <v>91</v>
      </c>
      <c r="C22" s="159">
        <v>466.37811208453758</v>
      </c>
      <c r="D22" s="160">
        <v>742.17811208453759</v>
      </c>
      <c r="E22" s="160">
        <v>186.10000000000002</v>
      </c>
      <c r="F22" s="160">
        <v>275.8</v>
      </c>
      <c r="G22" s="161">
        <v>742.17811208453759</v>
      </c>
      <c r="H22" s="160">
        <v>98.117199999618521</v>
      </c>
      <c r="I22" s="162">
        <v>13.220168905822232</v>
      </c>
      <c r="J22" s="161">
        <v>644.0609120849191</v>
      </c>
      <c r="K22" s="160">
        <v>8.0485400028228895</v>
      </c>
      <c r="L22" s="160">
        <v>10.420100000000005</v>
      </c>
      <c r="M22" s="160">
        <v>8.3238999999999947</v>
      </c>
      <c r="N22" s="160">
        <v>12.026999999999987</v>
      </c>
      <c r="O22" s="160">
        <v>1.6205004976797344</v>
      </c>
      <c r="P22" s="160">
        <v>9.704885000705719</v>
      </c>
      <c r="Q22" s="146" t="s">
        <v>252</v>
      </c>
      <c r="T22" s="167"/>
      <c r="W22" s="164"/>
    </row>
    <row r="23" spans="1:23" ht="10.7" customHeight="1" x14ac:dyDescent="0.2">
      <c r="A23" s="122"/>
      <c r="B23" s="158" t="s">
        <v>92</v>
      </c>
      <c r="C23" s="159">
        <v>1693.9852540006318</v>
      </c>
      <c r="D23" s="160">
        <v>1789.7852540006318</v>
      </c>
      <c r="E23" s="160">
        <v>30</v>
      </c>
      <c r="F23" s="160">
        <v>95.799999999999955</v>
      </c>
      <c r="G23" s="161">
        <v>1789.7852540006318</v>
      </c>
      <c r="H23" s="160">
        <v>679.56989999999996</v>
      </c>
      <c r="I23" s="162">
        <v>37.969354059711122</v>
      </c>
      <c r="J23" s="161">
        <v>1110.2153540006318</v>
      </c>
      <c r="K23" s="160">
        <v>92.526199999999903</v>
      </c>
      <c r="L23" s="160">
        <v>15.499200000000087</v>
      </c>
      <c r="M23" s="160">
        <v>53.215100000000007</v>
      </c>
      <c r="N23" s="160">
        <v>20.950799999999958</v>
      </c>
      <c r="O23" s="160">
        <v>1.1705761880186194</v>
      </c>
      <c r="P23" s="160">
        <v>45.547824999999989</v>
      </c>
      <c r="Q23" s="146">
        <v>22.37471721208712</v>
      </c>
      <c r="W23" s="164"/>
    </row>
    <row r="24" spans="1:23" ht="10.7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7" customHeight="1" x14ac:dyDescent="0.2">
      <c r="A25" s="122"/>
      <c r="B25" s="158" t="s">
        <v>94</v>
      </c>
      <c r="C25" s="159">
        <v>208.77665178601723</v>
      </c>
      <c r="D25" s="160">
        <v>531.77665178601728</v>
      </c>
      <c r="E25" s="160">
        <v>323.00000000000006</v>
      </c>
      <c r="F25" s="160">
        <v>323.00000000000006</v>
      </c>
      <c r="G25" s="161">
        <v>531.77665178601728</v>
      </c>
      <c r="H25" s="160">
        <v>15.638199999999999</v>
      </c>
      <c r="I25" s="162">
        <v>2.9407458840996066</v>
      </c>
      <c r="J25" s="161">
        <v>516.1384517860173</v>
      </c>
      <c r="K25" s="160">
        <v>1.1844999999999999</v>
      </c>
      <c r="L25" s="160">
        <v>0.32979999999999876</v>
      </c>
      <c r="M25" s="160">
        <v>0.48620000000000019</v>
      </c>
      <c r="N25" s="160">
        <v>0</v>
      </c>
      <c r="O25" s="160">
        <v>0</v>
      </c>
      <c r="P25" s="160">
        <v>0.50012499999999971</v>
      </c>
      <c r="Q25" s="146" t="s">
        <v>252</v>
      </c>
      <c r="T25" s="167"/>
      <c r="W25" s="168"/>
    </row>
    <row r="26" spans="1:23" ht="10.7" customHeight="1" x14ac:dyDescent="0.2">
      <c r="A26" s="122"/>
      <c r="B26" s="158" t="s">
        <v>95</v>
      </c>
      <c r="C26" s="159">
        <v>143.296818838116</v>
      </c>
      <c r="D26" s="160">
        <v>156.09681883811601</v>
      </c>
      <c r="E26" s="160">
        <v>0</v>
      </c>
      <c r="F26" s="160">
        <v>12.800000000000011</v>
      </c>
      <c r="G26" s="161">
        <v>156.09681883811601</v>
      </c>
      <c r="H26" s="160">
        <v>85.119699999999995</v>
      </c>
      <c r="I26" s="162">
        <v>54.5300670657968</v>
      </c>
      <c r="J26" s="161">
        <v>70.977118838116013</v>
      </c>
      <c r="K26" s="160">
        <v>5.6401000000000181</v>
      </c>
      <c r="L26" s="160">
        <v>0.15859999999999275</v>
      </c>
      <c r="M26" s="160">
        <v>10.053600000000003</v>
      </c>
      <c r="N26" s="160">
        <v>4.4642999999999944</v>
      </c>
      <c r="O26" s="160">
        <v>2.8599557846401757</v>
      </c>
      <c r="P26" s="160">
        <v>5.0791500000000021</v>
      </c>
      <c r="Q26" s="146">
        <v>11.974211991793112</v>
      </c>
    </row>
    <row r="27" spans="1:23" ht="10.7" customHeight="1" x14ac:dyDescent="0.2">
      <c r="A27" s="122"/>
      <c r="B27" s="158" t="s">
        <v>96</v>
      </c>
      <c r="C27" s="159">
        <v>226.88994909769463</v>
      </c>
      <c r="D27" s="160">
        <v>161.68994909769464</v>
      </c>
      <c r="E27" s="160">
        <v>-25.199999999999989</v>
      </c>
      <c r="F27" s="160">
        <v>-65.199999999999989</v>
      </c>
      <c r="G27" s="161">
        <v>161.68994909769464</v>
      </c>
      <c r="H27" s="160">
        <v>0.44159999999999999</v>
      </c>
      <c r="I27" s="162">
        <v>0.27311530646421378</v>
      </c>
      <c r="J27" s="161">
        <v>161.24834909769464</v>
      </c>
      <c r="K27" s="160">
        <v>0</v>
      </c>
      <c r="L27" s="160">
        <v>0</v>
      </c>
      <c r="M27" s="160">
        <v>8.900000000000019E-3</v>
      </c>
      <c r="N27" s="160">
        <v>1.1799999999999977E-2</v>
      </c>
      <c r="O27" s="160">
        <v>7.29791806222309E-3</v>
      </c>
      <c r="P27" s="160">
        <v>5.174999999999999E-3</v>
      </c>
      <c r="Q27" s="146" t="s">
        <v>252</v>
      </c>
    </row>
    <row r="28" spans="1:23" ht="10.7" customHeight="1" x14ac:dyDescent="0.2">
      <c r="A28" s="122"/>
      <c r="B28" s="158" t="s">
        <v>97</v>
      </c>
      <c r="C28" s="159">
        <v>471.27484594465625</v>
      </c>
      <c r="D28" s="160">
        <v>564.0748459446562</v>
      </c>
      <c r="E28" s="160">
        <v>45</v>
      </c>
      <c r="F28" s="160">
        <v>92.799999999999955</v>
      </c>
      <c r="G28" s="161">
        <v>564.0748459446562</v>
      </c>
      <c r="H28" s="160">
        <v>147.56039999999999</v>
      </c>
      <c r="I28" s="162">
        <v>26.159719948667551</v>
      </c>
      <c r="J28" s="161">
        <v>416.51444594465625</v>
      </c>
      <c r="K28" s="160">
        <v>24.978099999999998</v>
      </c>
      <c r="L28" s="160">
        <v>10.877700000000004</v>
      </c>
      <c r="M28" s="160">
        <v>16.955500000000001</v>
      </c>
      <c r="N28" s="160">
        <v>7.4232999999999834</v>
      </c>
      <c r="O28" s="160">
        <v>1.3160133009597657</v>
      </c>
      <c r="P28" s="160">
        <v>15.058649999999997</v>
      </c>
      <c r="Q28" s="146">
        <v>25.659481158314744</v>
      </c>
    </row>
    <row r="29" spans="1:23" ht="10.7" customHeight="1" x14ac:dyDescent="0.2">
      <c r="A29" s="122"/>
      <c r="B29" s="158" t="s">
        <v>98</v>
      </c>
      <c r="C29" s="159">
        <v>83.457426745823852</v>
      </c>
      <c r="D29" s="160">
        <v>116.85742674582386</v>
      </c>
      <c r="E29" s="160">
        <v>0</v>
      </c>
      <c r="F29" s="160">
        <v>33.400000000000006</v>
      </c>
      <c r="G29" s="161">
        <v>116.85742674582386</v>
      </c>
      <c r="H29" s="160">
        <v>0</v>
      </c>
      <c r="I29" s="162">
        <v>0</v>
      </c>
      <c r="J29" s="161">
        <v>116.85742674582386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252</v>
      </c>
    </row>
    <row r="30" spans="1:23" ht="10.7" customHeight="1" x14ac:dyDescent="0.2">
      <c r="A30" s="122"/>
      <c r="B30" s="158" t="s">
        <v>99</v>
      </c>
      <c r="C30" s="159">
        <v>252.24292920076309</v>
      </c>
      <c r="D30" s="160">
        <v>346.9429292007631</v>
      </c>
      <c r="E30" s="160">
        <v>0</v>
      </c>
      <c r="F30" s="160">
        <v>94.700000000000017</v>
      </c>
      <c r="G30" s="161">
        <v>346.9429292007631</v>
      </c>
      <c r="H30" s="160">
        <v>2.0667999999999997</v>
      </c>
      <c r="I30" s="162">
        <v>0.5957175737119631</v>
      </c>
      <c r="J30" s="161">
        <v>344.8761292007631</v>
      </c>
      <c r="K30" s="160">
        <v>0</v>
      </c>
      <c r="L30" s="160">
        <v>0.10040000000000004</v>
      </c>
      <c r="M30" s="160">
        <v>0.12140000000000017</v>
      </c>
      <c r="N30" s="160">
        <v>0.10269999999999957</v>
      </c>
      <c r="O30" s="160">
        <v>2.9601410305892376E-2</v>
      </c>
      <c r="P30" s="160">
        <v>8.1124999999999947E-2</v>
      </c>
      <c r="Q30" s="146" t="s">
        <v>252</v>
      </c>
    </row>
    <row r="31" spans="1:23" ht="10.7" customHeight="1" x14ac:dyDescent="0.2">
      <c r="A31" s="122"/>
      <c r="B31" s="158" t="s">
        <v>100</v>
      </c>
      <c r="C31" s="159">
        <v>61.973951841462195</v>
      </c>
      <c r="D31" s="160">
        <v>145.27395184146221</v>
      </c>
      <c r="E31" s="160">
        <v>-75</v>
      </c>
      <c r="F31" s="160">
        <v>83.300000000000011</v>
      </c>
      <c r="G31" s="161">
        <v>145.27395184146221</v>
      </c>
      <c r="H31" s="160">
        <v>1.3278000000000001</v>
      </c>
      <c r="I31" s="162">
        <v>0.91399730176613569</v>
      </c>
      <c r="J31" s="161">
        <v>143.94615184146221</v>
      </c>
      <c r="K31" s="160">
        <v>3.3999999999998476E-3</v>
      </c>
      <c r="L31" s="160">
        <v>-0.10989999999999989</v>
      </c>
      <c r="M31" s="160">
        <v>0</v>
      </c>
      <c r="N31" s="160">
        <v>1.1700000000000044E-2</v>
      </c>
      <c r="O31" s="160">
        <v>8.0537493829370595E-3</v>
      </c>
      <c r="P31" s="160">
        <v>-2.3699999999999999E-2</v>
      </c>
      <c r="Q31" s="146" t="s">
        <v>252</v>
      </c>
    </row>
    <row r="32" spans="1:23" ht="10.7" customHeight="1" x14ac:dyDescent="0.2">
      <c r="A32" s="122"/>
      <c r="B32" s="158" t="s">
        <v>101</v>
      </c>
      <c r="C32" s="159">
        <v>0.16589918592044822</v>
      </c>
      <c r="D32" s="160">
        <v>0.16589918592044822</v>
      </c>
      <c r="E32" s="160">
        <v>0</v>
      </c>
      <c r="F32" s="160">
        <v>0</v>
      </c>
      <c r="G32" s="161">
        <v>0.16589918592044822</v>
      </c>
      <c r="H32" s="160">
        <v>0</v>
      </c>
      <c r="I32" s="162">
        <v>0</v>
      </c>
      <c r="J32" s="161">
        <v>0.16589918592044822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252</v>
      </c>
    </row>
    <row r="33" spans="1:22" ht="10.7" customHeight="1" x14ac:dyDescent="0.2">
      <c r="A33" s="122"/>
      <c r="B33" s="158" t="s">
        <v>102</v>
      </c>
      <c r="C33" s="159">
        <v>20.092234739254284</v>
      </c>
      <c r="D33" s="160">
        <v>14.692234739254285</v>
      </c>
      <c r="E33" s="160">
        <v>0</v>
      </c>
      <c r="F33" s="160">
        <v>-5.3999999999999986</v>
      </c>
      <c r="G33" s="161">
        <v>14.692234739254285</v>
      </c>
      <c r="H33" s="160">
        <v>0</v>
      </c>
      <c r="I33" s="162">
        <v>0</v>
      </c>
      <c r="J33" s="161">
        <v>14.692234739254285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252</v>
      </c>
    </row>
    <row r="34" spans="1:22" ht="10.7" customHeight="1" x14ac:dyDescent="0.2">
      <c r="A34" s="122"/>
      <c r="B34" s="1" t="s">
        <v>103</v>
      </c>
      <c r="C34" s="159">
        <v>15.328019032741087</v>
      </c>
      <c r="D34" s="160">
        <v>19.928019032741087</v>
      </c>
      <c r="E34" s="160">
        <v>0</v>
      </c>
      <c r="F34" s="160">
        <v>4.5999999999999996</v>
      </c>
      <c r="G34" s="161">
        <v>19.928019032741087</v>
      </c>
      <c r="H34" s="160">
        <v>1.2363999999999999</v>
      </c>
      <c r="I34" s="162">
        <v>6.2043296825872911</v>
      </c>
      <c r="J34" s="161">
        <v>18.691619032741087</v>
      </c>
      <c r="K34" s="160">
        <v>0</v>
      </c>
      <c r="L34" s="160">
        <v>1.3900000000000023E-2</v>
      </c>
      <c r="M34" s="160">
        <v>0</v>
      </c>
      <c r="N34" s="160">
        <v>1.2699999999999934E-2</v>
      </c>
      <c r="O34" s="160">
        <v>6.3729365067015681E-2</v>
      </c>
      <c r="P34" s="160">
        <v>6.6499999999999893E-3</v>
      </c>
      <c r="Q34" s="146" t="s">
        <v>252</v>
      </c>
    </row>
    <row r="35" spans="1:22" ht="10.7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2" ht="10.7" customHeight="1" x14ac:dyDescent="0.2">
      <c r="A36" s="122"/>
      <c r="B36" s="165" t="s">
        <v>105</v>
      </c>
      <c r="C36" s="169">
        <v>11373.813397641534</v>
      </c>
      <c r="D36" s="160">
        <v>13336.713397641533</v>
      </c>
      <c r="E36" s="160">
        <v>423.00000000000011</v>
      </c>
      <c r="F36" s="160">
        <v>1962.9</v>
      </c>
      <c r="G36" s="161">
        <v>13336.713397641533</v>
      </c>
      <c r="H36" s="160">
        <v>3528.5610999973296</v>
      </c>
      <c r="I36" s="162">
        <v>26.457501145831934</v>
      </c>
      <c r="J36" s="161">
        <v>9808.737645426203</v>
      </c>
      <c r="K36" s="160">
        <v>345.38974000282315</v>
      </c>
      <c r="L36" s="160">
        <v>199.71359999847391</v>
      </c>
      <c r="M36" s="160">
        <v>262.89909999961901</v>
      </c>
      <c r="N36" s="160">
        <v>224.63939999961713</v>
      </c>
      <c r="O36" s="160">
        <v>1.6843685044573458</v>
      </c>
      <c r="P36" s="160">
        <v>258.1604600001333</v>
      </c>
      <c r="Q36" s="146">
        <v>35.994732599334299</v>
      </c>
      <c r="T36" s="167"/>
      <c r="U36" s="167"/>
    </row>
    <row r="37" spans="1:22" ht="10.7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7" customHeight="1" x14ac:dyDescent="0.2">
      <c r="A38" s="122"/>
      <c r="B38" s="158" t="s">
        <v>106</v>
      </c>
      <c r="C38" s="159">
        <v>0.20276567168054782</v>
      </c>
      <c r="D38" s="160">
        <v>0.20276567168054782</v>
      </c>
      <c r="E38" s="160">
        <v>0</v>
      </c>
      <c r="F38" s="160">
        <v>0</v>
      </c>
      <c r="G38" s="161">
        <v>0.20276567168054782</v>
      </c>
      <c r="H38" s="160">
        <v>0</v>
      </c>
      <c r="I38" s="162">
        <v>0</v>
      </c>
      <c r="J38" s="161">
        <v>0.20276567168054782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252</v>
      </c>
    </row>
    <row r="39" spans="1:22" ht="10.7" customHeight="1" x14ac:dyDescent="0.2">
      <c r="A39" s="122"/>
      <c r="B39" s="158" t="s">
        <v>107</v>
      </c>
      <c r="C39" s="159">
        <v>15.556508401641151</v>
      </c>
      <c r="D39" s="159">
        <v>15.556508401641151</v>
      </c>
      <c r="E39" s="170">
        <v>0</v>
      </c>
      <c r="F39" s="160">
        <v>0</v>
      </c>
      <c r="G39" s="161">
        <v>15.556508401641151</v>
      </c>
      <c r="H39" s="160">
        <v>2.2480000000000002</v>
      </c>
      <c r="I39" s="162">
        <v>14.450543412189106</v>
      </c>
      <c r="J39" s="161">
        <v>13.308508401641152</v>
      </c>
      <c r="K39" s="160">
        <v>0.21689999999999987</v>
      </c>
      <c r="L39" s="160">
        <v>0.16809999999999992</v>
      </c>
      <c r="M39" s="160">
        <v>9.2999999999999972E-2</v>
      </c>
      <c r="N39" s="160">
        <v>0.10160000000000036</v>
      </c>
      <c r="O39" s="160">
        <v>0.65310285172527494</v>
      </c>
      <c r="P39" s="160">
        <v>0.14490000000000003</v>
      </c>
      <c r="Q39" s="146" t="s">
        <v>252</v>
      </c>
    </row>
    <row r="40" spans="1:22" ht="10.7" customHeight="1" x14ac:dyDescent="0.2">
      <c r="A40" s="122"/>
      <c r="B40" s="171" t="s">
        <v>108</v>
      </c>
      <c r="C40" s="159">
        <v>482.04552828514784</v>
      </c>
      <c r="D40" s="159">
        <v>460.54552828514784</v>
      </c>
      <c r="E40" s="170">
        <v>0</v>
      </c>
      <c r="F40" s="160">
        <v>-21.5</v>
      </c>
      <c r="G40" s="161">
        <v>460.54552828514784</v>
      </c>
      <c r="H40" s="160">
        <v>35.681600000000003</v>
      </c>
      <c r="I40" s="162">
        <v>7.747681349303571</v>
      </c>
      <c r="J40" s="161">
        <v>424.86392828514784</v>
      </c>
      <c r="K40" s="160">
        <v>0.25079999999999991</v>
      </c>
      <c r="L40" s="160">
        <v>9.298700000000002</v>
      </c>
      <c r="M40" s="160">
        <v>2.6070999999999973</v>
      </c>
      <c r="N40" s="160">
        <v>2.1298000000000012</v>
      </c>
      <c r="O40" s="160">
        <v>0.46245156432858264</v>
      </c>
      <c r="P40" s="160">
        <v>3.5716000000000001</v>
      </c>
      <c r="Q40" s="146" t="s">
        <v>252</v>
      </c>
    </row>
    <row r="41" spans="1:22" ht="10.7" customHeight="1" x14ac:dyDescent="0.2">
      <c r="A41" s="122"/>
      <c r="B41" s="171" t="s">
        <v>109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7" customHeight="1" x14ac:dyDescent="0.2">
      <c r="A42" s="122"/>
      <c r="B42" s="171" t="s">
        <v>110</v>
      </c>
      <c r="C42" s="159">
        <v>830.7947999999999</v>
      </c>
      <c r="D42" s="160"/>
      <c r="E42" s="160"/>
      <c r="F42" s="170"/>
      <c r="G42" s="161">
        <v>830.7947999999999</v>
      </c>
      <c r="H42" s="160"/>
      <c r="I42" s="162"/>
      <c r="J42" s="161">
        <v>830.7947999999999</v>
      </c>
      <c r="K42" s="160"/>
      <c r="L42" s="160"/>
      <c r="M42" s="160"/>
      <c r="N42" s="160"/>
      <c r="O42" s="160"/>
      <c r="P42" s="160"/>
      <c r="Q42" s="146"/>
    </row>
    <row r="43" spans="1:22" ht="10.7" customHeight="1" x14ac:dyDescent="0.2">
      <c r="A43" s="122"/>
      <c r="B43" s="172" t="s">
        <v>111</v>
      </c>
      <c r="C43" s="173">
        <v>12702.413000000004</v>
      </c>
      <c r="D43" s="173">
        <v>13813.018200000002</v>
      </c>
      <c r="E43" s="174">
        <v>423.00000000000011</v>
      </c>
      <c r="F43" s="174">
        <v>1941.4</v>
      </c>
      <c r="G43" s="175">
        <v>14643.813000000002</v>
      </c>
      <c r="H43" s="174">
        <v>3566.4906999973296</v>
      </c>
      <c r="I43" s="176">
        <v>24.354932011200422</v>
      </c>
      <c r="J43" s="175">
        <v>11077.907647784672</v>
      </c>
      <c r="K43" s="177">
        <v>345.85744000282284</v>
      </c>
      <c r="L43" s="177">
        <v>209.18039999847451</v>
      </c>
      <c r="M43" s="177">
        <v>265.59919999961858</v>
      </c>
      <c r="N43" s="177">
        <v>226.87079999961725</v>
      </c>
      <c r="O43" s="177">
        <v>1.6424419103394594</v>
      </c>
      <c r="P43" s="177">
        <v>261.87696000013329</v>
      </c>
      <c r="Q43" s="153">
        <v>40.301956032249009</v>
      </c>
      <c r="T43" s="167"/>
      <c r="U43" s="167"/>
      <c r="V43" s="167"/>
    </row>
    <row r="44" spans="1:22" ht="10.7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7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7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7" customHeight="1" x14ac:dyDescent="0.2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7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43551</v>
      </c>
      <c r="L48" s="151">
        <v>43558</v>
      </c>
      <c r="M48" s="151">
        <v>43566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7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7" customHeight="1" x14ac:dyDescent="0.2">
      <c r="A50" s="122"/>
      <c r="B50" s="183"/>
      <c r="C50" s="279" t="s">
        <v>146</v>
      </c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8"/>
      <c r="Q50" s="136"/>
    </row>
    <row r="51" spans="1:17" s="130" customFormat="1" ht="10.7" customHeight="1" x14ac:dyDescent="0.2">
      <c r="A51" s="122"/>
      <c r="B51" s="158" t="s">
        <v>80</v>
      </c>
      <c r="C51" s="159">
        <v>5722.1295732132457</v>
      </c>
      <c r="D51" s="160">
        <v>5850.3295732132456</v>
      </c>
      <c r="E51" s="160">
        <v>20</v>
      </c>
      <c r="F51" s="160">
        <v>128.19999999999982</v>
      </c>
      <c r="G51" s="161">
        <v>5850.3295732132456</v>
      </c>
      <c r="H51" s="160">
        <v>1663.1321999977113</v>
      </c>
      <c r="I51" s="162">
        <v>28.428008699076582</v>
      </c>
      <c r="J51" s="161">
        <v>4187.1973732155348</v>
      </c>
      <c r="K51" s="160">
        <v>146.08799999999997</v>
      </c>
      <c r="L51" s="160">
        <v>84.324000000000069</v>
      </c>
      <c r="M51" s="160">
        <v>121.33220000000006</v>
      </c>
      <c r="N51" s="160">
        <v>43.344000000000051</v>
      </c>
      <c r="O51" s="160">
        <v>0.74088133766784892</v>
      </c>
      <c r="P51" s="160">
        <v>98.772050000000036</v>
      </c>
      <c r="Q51" s="146">
        <v>40.392532839153724</v>
      </c>
    </row>
    <row r="52" spans="1:17" s="130" customFormat="1" ht="10.7" customHeight="1" x14ac:dyDescent="0.2">
      <c r="A52" s="122"/>
      <c r="B52" s="158" t="s">
        <v>81</v>
      </c>
      <c r="C52" s="159">
        <v>1693.2903545642221</v>
      </c>
      <c r="D52" s="160">
        <v>1662.7903545642221</v>
      </c>
      <c r="E52" s="160">
        <v>-15</v>
      </c>
      <c r="F52" s="160">
        <v>-30.5</v>
      </c>
      <c r="G52" s="161">
        <v>1662.7903545642221</v>
      </c>
      <c r="H52" s="160">
        <v>663.13189999999997</v>
      </c>
      <c r="I52" s="162">
        <v>39.880667949495724</v>
      </c>
      <c r="J52" s="161">
        <v>999.6584545642221</v>
      </c>
      <c r="K52" s="160">
        <v>9.123299999999972</v>
      </c>
      <c r="L52" s="160">
        <v>31.779999999999973</v>
      </c>
      <c r="M52" s="160">
        <v>12.719000000000051</v>
      </c>
      <c r="N52" s="160">
        <v>19.841999999999985</v>
      </c>
      <c r="O52" s="160">
        <v>1.1932953511268174</v>
      </c>
      <c r="P52" s="160">
        <v>18.366074999999995</v>
      </c>
      <c r="Q52" s="146" t="s">
        <v>252</v>
      </c>
    </row>
    <row r="53" spans="1:17" s="130" customFormat="1" ht="10.7" customHeight="1" x14ac:dyDescent="0.2">
      <c r="A53" s="122"/>
      <c r="B53" s="158" t="s">
        <v>82</v>
      </c>
      <c r="C53" s="159">
        <v>2626.3842831815123</v>
      </c>
      <c r="D53" s="160">
        <v>2920.0842831815125</v>
      </c>
      <c r="E53" s="160">
        <v>15.800000000000182</v>
      </c>
      <c r="F53" s="160">
        <v>293.70000000000027</v>
      </c>
      <c r="G53" s="161">
        <v>2920.0842831815125</v>
      </c>
      <c r="H53" s="160">
        <v>867.77391894347409</v>
      </c>
      <c r="I53" s="162">
        <v>29.717427128439269</v>
      </c>
      <c r="J53" s="161">
        <v>2052.3103642380383</v>
      </c>
      <c r="K53" s="160">
        <v>20.738000000000056</v>
      </c>
      <c r="L53" s="160">
        <v>13.580999999999904</v>
      </c>
      <c r="M53" s="160">
        <v>15.311000000000035</v>
      </c>
      <c r="N53" s="160">
        <v>74.543999999999983</v>
      </c>
      <c r="O53" s="160">
        <v>2.5528030279585709</v>
      </c>
      <c r="P53" s="160">
        <v>31.043499999999995</v>
      </c>
      <c r="Q53" s="146" t="s">
        <v>252</v>
      </c>
    </row>
    <row r="54" spans="1:17" s="130" customFormat="1" ht="10.7" customHeight="1" x14ac:dyDescent="0.2">
      <c r="A54" s="122"/>
      <c r="B54" s="158" t="s">
        <v>83</v>
      </c>
      <c r="C54" s="159">
        <v>3869.1199604988847</v>
      </c>
      <c r="D54" s="160">
        <v>3738.3199604988845</v>
      </c>
      <c r="E54" s="160">
        <v>-200</v>
      </c>
      <c r="F54" s="160">
        <v>-130.80000000000018</v>
      </c>
      <c r="G54" s="161">
        <v>3738.3199604988845</v>
      </c>
      <c r="H54" s="160">
        <v>708.33400000000006</v>
      </c>
      <c r="I54" s="162">
        <v>18.947923331460153</v>
      </c>
      <c r="J54" s="161">
        <v>3029.9859604988842</v>
      </c>
      <c r="K54" s="160">
        <v>71.124000000000024</v>
      </c>
      <c r="L54" s="160">
        <v>51.852999999999952</v>
      </c>
      <c r="M54" s="160">
        <v>29.847999999999956</v>
      </c>
      <c r="N54" s="160">
        <v>17.068000000000097</v>
      </c>
      <c r="O54" s="160">
        <v>0.45656873088311967</v>
      </c>
      <c r="P54" s="160">
        <v>42.473250000000007</v>
      </c>
      <c r="Q54" s="146" t="s">
        <v>252</v>
      </c>
    </row>
    <row r="55" spans="1:17" s="130" customFormat="1" ht="10.7" customHeight="1" x14ac:dyDescent="0.2">
      <c r="A55" s="122"/>
      <c r="B55" s="158" t="s">
        <v>84</v>
      </c>
      <c r="C55" s="159">
        <v>161.58847518969316</v>
      </c>
      <c r="D55" s="160">
        <v>176.28847518969314</v>
      </c>
      <c r="E55" s="160">
        <v>15</v>
      </c>
      <c r="F55" s="160">
        <v>14.699999999999989</v>
      </c>
      <c r="G55" s="161">
        <v>176.28847518969314</v>
      </c>
      <c r="H55" s="160">
        <v>54.565350000000002</v>
      </c>
      <c r="I55" s="162">
        <v>30.952306973717704</v>
      </c>
      <c r="J55" s="161">
        <v>121.72312518969315</v>
      </c>
      <c r="K55" s="160">
        <v>5.9395999999999987</v>
      </c>
      <c r="L55" s="160">
        <v>4.0197000000000003</v>
      </c>
      <c r="M55" s="160">
        <v>2.1003499999999988</v>
      </c>
      <c r="N55" s="160">
        <v>1.5112000000000023</v>
      </c>
      <c r="O55" s="160">
        <v>0.85723130702327155</v>
      </c>
      <c r="P55" s="160">
        <v>3.3927125</v>
      </c>
      <c r="Q55" s="146">
        <v>33.877819057669385</v>
      </c>
    </row>
    <row r="56" spans="1:17" s="130" customFormat="1" ht="10.7" customHeight="1" x14ac:dyDescent="0.2">
      <c r="A56" s="122"/>
      <c r="B56" s="158" t="s">
        <v>85</v>
      </c>
      <c r="C56" s="159">
        <v>292.53329884402285</v>
      </c>
      <c r="D56" s="160">
        <v>292.03329884402285</v>
      </c>
      <c r="E56" s="160">
        <v>0</v>
      </c>
      <c r="F56" s="160">
        <v>-0.5</v>
      </c>
      <c r="G56" s="161">
        <v>292.03329884402285</v>
      </c>
      <c r="H56" s="160">
        <v>6.1029999999999998</v>
      </c>
      <c r="I56" s="162">
        <v>2.0898301749005879</v>
      </c>
      <c r="J56" s="161">
        <v>285.93029884402284</v>
      </c>
      <c r="K56" s="160">
        <v>0</v>
      </c>
      <c r="L56" s="160">
        <v>0.29600000000000026</v>
      </c>
      <c r="M56" s="160">
        <v>5.9999999999948983E-4</v>
      </c>
      <c r="N56" s="160">
        <v>0.63199999999999967</v>
      </c>
      <c r="O56" s="160">
        <v>0.21641367696824038</v>
      </c>
      <c r="P56" s="160">
        <v>0.23214999999999986</v>
      </c>
      <c r="Q56" s="146" t="s">
        <v>252</v>
      </c>
    </row>
    <row r="57" spans="1:17" s="130" customFormat="1" ht="10.7" customHeight="1" x14ac:dyDescent="0.2">
      <c r="A57" s="122"/>
      <c r="B57" s="158" t="s">
        <v>86</v>
      </c>
      <c r="C57" s="159">
        <v>796.59568203131676</v>
      </c>
      <c r="D57" s="160">
        <v>896.49568203131673</v>
      </c>
      <c r="E57" s="160">
        <v>0</v>
      </c>
      <c r="F57" s="160">
        <v>99.899999999999977</v>
      </c>
      <c r="G57" s="161">
        <v>896.49568203131673</v>
      </c>
      <c r="H57" s="160">
        <v>79.567999999999998</v>
      </c>
      <c r="I57" s="162">
        <v>8.875447098608614</v>
      </c>
      <c r="J57" s="161">
        <v>816.92768203131675</v>
      </c>
      <c r="K57" s="160">
        <v>0</v>
      </c>
      <c r="L57" s="160">
        <v>0</v>
      </c>
      <c r="M57" s="160">
        <v>0</v>
      </c>
      <c r="N57" s="160">
        <v>0</v>
      </c>
      <c r="O57" s="160">
        <v>0</v>
      </c>
      <c r="P57" s="160">
        <v>0</v>
      </c>
      <c r="Q57" s="146" t="s">
        <v>252</v>
      </c>
    </row>
    <row r="58" spans="1:17" s="130" customFormat="1" ht="10.7" customHeight="1" x14ac:dyDescent="0.2">
      <c r="A58" s="122"/>
      <c r="B58" s="158" t="s">
        <v>87</v>
      </c>
      <c r="C58" s="159">
        <v>293.06331586812433</v>
      </c>
      <c r="D58" s="160">
        <v>319.56331586812433</v>
      </c>
      <c r="E58" s="160">
        <v>0</v>
      </c>
      <c r="F58" s="160">
        <v>26.5</v>
      </c>
      <c r="G58" s="161">
        <v>319.56331586812433</v>
      </c>
      <c r="H58" s="160">
        <v>112.4863</v>
      </c>
      <c r="I58" s="162">
        <v>35.200004009978493</v>
      </c>
      <c r="J58" s="161">
        <v>207.07701586812433</v>
      </c>
      <c r="K58" s="160">
        <v>5.8999999999997499E-2</v>
      </c>
      <c r="L58" s="160">
        <v>0.12000000000000455</v>
      </c>
      <c r="M58" s="160">
        <v>0.14589999999999748</v>
      </c>
      <c r="N58" s="160">
        <v>0.13620000076294048</v>
      </c>
      <c r="O58" s="160">
        <v>4.2620662009636538E-2</v>
      </c>
      <c r="P58" s="160">
        <v>0.115275000190735</v>
      </c>
      <c r="Q58" s="146" t="s">
        <v>252</v>
      </c>
    </row>
    <row r="59" spans="1:17" s="130" customFormat="1" ht="10.7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</row>
    <row r="60" spans="1:17" s="130" customFormat="1" ht="10.7" customHeight="1" x14ac:dyDescent="0.2">
      <c r="A60" s="122"/>
      <c r="B60" s="158" t="s">
        <v>89</v>
      </c>
      <c r="C60" s="159">
        <v>1292.0207428980482</v>
      </c>
      <c r="D60" s="160">
        <v>1035.0207428980482</v>
      </c>
      <c r="E60" s="160">
        <v>-430.5</v>
      </c>
      <c r="F60" s="160">
        <v>-257</v>
      </c>
      <c r="G60" s="161">
        <v>1035.0207428980482</v>
      </c>
      <c r="H60" s="160">
        <v>275.08100000000002</v>
      </c>
      <c r="I60" s="162">
        <v>26.577341747738878</v>
      </c>
      <c r="J60" s="161">
        <v>759.93974289804817</v>
      </c>
      <c r="K60" s="160">
        <v>21.627999999999986</v>
      </c>
      <c r="L60" s="160">
        <v>11.449999999999989</v>
      </c>
      <c r="M60" s="160">
        <v>8.7420000000000186</v>
      </c>
      <c r="N60" s="160">
        <v>0</v>
      </c>
      <c r="O60" s="160">
        <v>0</v>
      </c>
      <c r="P60" s="160">
        <v>10.454999999999998</v>
      </c>
      <c r="Q60" s="146" t="s">
        <v>252</v>
      </c>
    </row>
    <row r="61" spans="1:17" s="130" customFormat="1" ht="10.7" customHeight="1" x14ac:dyDescent="0.2">
      <c r="A61" s="122"/>
      <c r="B61" s="158" t="s">
        <v>255</v>
      </c>
      <c r="C61" s="159">
        <v>0</v>
      </c>
      <c r="D61" s="160"/>
      <c r="E61" s="160"/>
      <c r="F61" s="160">
        <v>300</v>
      </c>
      <c r="G61" s="161">
        <v>300</v>
      </c>
      <c r="H61" s="160">
        <v>17.427681055000001</v>
      </c>
      <c r="I61" s="162"/>
      <c r="J61" s="161">
        <v>282.57231894500001</v>
      </c>
      <c r="K61" s="160"/>
      <c r="L61" s="160"/>
      <c r="M61" s="160"/>
      <c r="N61" s="160"/>
      <c r="O61" s="160"/>
      <c r="P61" s="166"/>
      <c r="Q61" s="146"/>
    </row>
    <row r="62" spans="1:17" s="130" customFormat="1" ht="10.7" customHeight="1" x14ac:dyDescent="0.2">
      <c r="A62" s="122"/>
      <c r="B62" s="165" t="s">
        <v>90</v>
      </c>
      <c r="C62" s="170">
        <v>16746.725686289072</v>
      </c>
      <c r="D62" s="160">
        <v>11040.596113075824</v>
      </c>
      <c r="E62" s="170">
        <v>-594.69999999999982</v>
      </c>
      <c r="F62" s="170">
        <v>444.19999999999987</v>
      </c>
      <c r="G62" s="203">
        <v>17190.925686289069</v>
      </c>
      <c r="H62" s="170">
        <v>4447.603349996185</v>
      </c>
      <c r="I62" s="170">
        <v>220.66895711341598</v>
      </c>
      <c r="J62" s="203">
        <v>12743.322336292886</v>
      </c>
      <c r="K62" s="170">
        <v>274.69989999999996</v>
      </c>
      <c r="L62" s="170">
        <v>197.42369999999988</v>
      </c>
      <c r="M62" s="170">
        <v>190.19905000000011</v>
      </c>
      <c r="N62" s="170">
        <v>157.07740000076308</v>
      </c>
      <c r="O62" s="170">
        <v>6.0598140936375051</v>
      </c>
      <c r="P62" s="170">
        <v>204.85001250019076</v>
      </c>
      <c r="Q62" s="146" t="s">
        <v>252</v>
      </c>
    </row>
    <row r="63" spans="1:17" s="130" customFormat="1" ht="10.7" customHeight="1" x14ac:dyDescent="0.2">
      <c r="A63" s="122"/>
      <c r="B63" s="158" t="s">
        <v>91</v>
      </c>
      <c r="C63" s="159">
        <v>1007.1063501814543</v>
      </c>
      <c r="D63" s="160">
        <v>1291.6063501814542</v>
      </c>
      <c r="E63" s="160">
        <v>484.49999999999989</v>
      </c>
      <c r="F63" s="160">
        <v>284.49999999999989</v>
      </c>
      <c r="G63" s="161">
        <v>1291.6063501814542</v>
      </c>
      <c r="H63" s="160">
        <v>321.84079998016358</v>
      </c>
      <c r="I63" s="162">
        <v>24.917870675918326</v>
      </c>
      <c r="J63" s="161">
        <v>969.76555020129058</v>
      </c>
      <c r="K63" s="160">
        <v>14.600099997711197</v>
      </c>
      <c r="L63" s="160">
        <v>2.5732999999999606</v>
      </c>
      <c r="M63" s="160">
        <v>5.8797000000000139</v>
      </c>
      <c r="N63" s="160">
        <v>7.3003999877929573</v>
      </c>
      <c r="O63" s="160">
        <v>0.5652186509277648</v>
      </c>
      <c r="P63" s="160">
        <v>7.5883749963760323</v>
      </c>
      <c r="Q63" s="146" t="s">
        <v>252</v>
      </c>
    </row>
    <row r="64" spans="1:17" s="130" customFormat="1" ht="10.7" customHeight="1" x14ac:dyDescent="0.2">
      <c r="A64" s="184"/>
      <c r="B64" s="158" t="s">
        <v>92</v>
      </c>
      <c r="C64" s="159">
        <v>1744.2927068294828</v>
      </c>
      <c r="D64" s="160">
        <v>1447.5927068294827</v>
      </c>
      <c r="E64" s="160">
        <v>0</v>
      </c>
      <c r="F64" s="160">
        <v>-296.70000000000005</v>
      </c>
      <c r="G64" s="161">
        <v>1447.5927068294827</v>
      </c>
      <c r="H64" s="160">
        <v>436.01259999999996</v>
      </c>
      <c r="I64" s="162">
        <v>30.1198395061657</v>
      </c>
      <c r="J64" s="161">
        <v>1011.5801068294827</v>
      </c>
      <c r="K64" s="160">
        <v>56.249900000000025</v>
      </c>
      <c r="L64" s="160">
        <v>4.0482999999999834</v>
      </c>
      <c r="M64" s="160">
        <v>25.862199999999973</v>
      </c>
      <c r="N64" s="160">
        <v>40.794199999999989</v>
      </c>
      <c r="O64" s="160">
        <v>2.8180716722003551</v>
      </c>
      <c r="P64" s="160">
        <v>31.738649999999993</v>
      </c>
      <c r="Q64" s="146">
        <v>29.872184444816742</v>
      </c>
    </row>
    <row r="65" spans="1:20" ht="10.7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20" ht="10.7" customHeight="1" x14ac:dyDescent="0.2">
      <c r="A66" s="122"/>
      <c r="B66" s="158" t="s">
        <v>94</v>
      </c>
      <c r="C66" s="159">
        <v>246.83048350849782</v>
      </c>
      <c r="D66" s="160">
        <v>1115.6304835084977</v>
      </c>
      <c r="E66" s="160">
        <v>0</v>
      </c>
      <c r="F66" s="160">
        <v>568.79999999999995</v>
      </c>
      <c r="G66" s="161">
        <v>815.63048350849772</v>
      </c>
      <c r="H66" s="160">
        <v>21.3736</v>
      </c>
      <c r="I66" s="162">
        <v>2.6205003898407284</v>
      </c>
      <c r="J66" s="161">
        <v>794.25688350849771</v>
      </c>
      <c r="K66" s="160">
        <v>2.115000000000002</v>
      </c>
      <c r="L66" s="160">
        <v>0.86929999999999907</v>
      </c>
      <c r="M66" s="160">
        <v>9.5900000000000318E-2</v>
      </c>
      <c r="N66" s="160">
        <v>0</v>
      </c>
      <c r="O66" s="160">
        <v>0</v>
      </c>
      <c r="P66" s="160">
        <v>0.77005000000000035</v>
      </c>
      <c r="Q66" s="146" t="s">
        <v>252</v>
      </c>
    </row>
    <row r="67" spans="1:20" ht="10.7" customHeight="1" x14ac:dyDescent="0.2">
      <c r="A67" s="122"/>
      <c r="B67" s="158" t="s">
        <v>95</v>
      </c>
      <c r="C67" s="159">
        <v>258.85704743474207</v>
      </c>
      <c r="D67" s="160">
        <v>344.55704743474206</v>
      </c>
      <c r="E67" s="160">
        <v>0</v>
      </c>
      <c r="F67" s="160">
        <v>85.699999999999989</v>
      </c>
      <c r="G67" s="161">
        <v>344.55704743474206</v>
      </c>
      <c r="H67" s="160">
        <v>167.62969999923698</v>
      </c>
      <c r="I67" s="162">
        <v>48.650782576428213</v>
      </c>
      <c r="J67" s="161">
        <v>176.92734743550508</v>
      </c>
      <c r="K67" s="160">
        <v>15.431400000000011</v>
      </c>
      <c r="L67" s="160">
        <v>1.0722999999999843</v>
      </c>
      <c r="M67" s="160">
        <v>24.611799999999988</v>
      </c>
      <c r="N67" s="160">
        <v>3.017799999999994</v>
      </c>
      <c r="O67" s="160">
        <v>0.87584915835208832</v>
      </c>
      <c r="P67" s="160">
        <v>11.033324999999994</v>
      </c>
      <c r="Q67" s="146">
        <v>14.035723359504516</v>
      </c>
    </row>
    <row r="68" spans="1:20" ht="10.7" customHeight="1" x14ac:dyDescent="0.2">
      <c r="A68" s="122"/>
      <c r="B68" s="158" t="s">
        <v>96</v>
      </c>
      <c r="C68" s="159">
        <v>292.05770471503519</v>
      </c>
      <c r="D68" s="160">
        <v>204.05770471503519</v>
      </c>
      <c r="E68" s="160">
        <v>-65.800000000000011</v>
      </c>
      <c r="F68" s="160">
        <v>-88</v>
      </c>
      <c r="G68" s="161">
        <v>204.05770471503519</v>
      </c>
      <c r="H68" s="160">
        <v>0.23649999999999999</v>
      </c>
      <c r="I68" s="162">
        <v>0.11589858874981966</v>
      </c>
      <c r="J68" s="161">
        <v>203.82120471503518</v>
      </c>
      <c r="K68" s="160">
        <v>1.5899999999999997E-2</v>
      </c>
      <c r="L68" s="160">
        <v>0</v>
      </c>
      <c r="M68" s="160">
        <v>0</v>
      </c>
      <c r="N68" s="160">
        <v>4.8999999999999988E-2</v>
      </c>
      <c r="O68" s="160">
        <v>2.4012815428081022E-2</v>
      </c>
      <c r="P68" s="160">
        <v>1.6224999999999996E-2</v>
      </c>
      <c r="Q68" s="146" t="s">
        <v>252</v>
      </c>
    </row>
    <row r="69" spans="1:20" ht="10.7" customHeight="1" x14ac:dyDescent="0.2">
      <c r="A69" s="122"/>
      <c r="B69" s="158" t="s">
        <v>97</v>
      </c>
      <c r="C69" s="159">
        <v>1068.5243472102588</v>
      </c>
      <c r="D69" s="160">
        <v>1356.0243472102588</v>
      </c>
      <c r="E69" s="160">
        <v>180</v>
      </c>
      <c r="F69" s="160">
        <v>287.5</v>
      </c>
      <c r="G69" s="161">
        <v>1356.0243472102588</v>
      </c>
      <c r="H69" s="160">
        <v>333.1284</v>
      </c>
      <c r="I69" s="162">
        <v>24.566550053864677</v>
      </c>
      <c r="J69" s="161">
        <v>1022.8959472102588</v>
      </c>
      <c r="K69" s="160">
        <v>47.602999999999952</v>
      </c>
      <c r="L69" s="160">
        <v>2.1030000000000086</v>
      </c>
      <c r="M69" s="160">
        <v>33.749000000000024</v>
      </c>
      <c r="N69" s="160">
        <v>13.336299999999994</v>
      </c>
      <c r="O69" s="160">
        <v>0.98348529120710015</v>
      </c>
      <c r="P69" s="160">
        <v>24.197824999999995</v>
      </c>
      <c r="Q69" s="146">
        <v>40.272226830727931</v>
      </c>
    </row>
    <row r="70" spans="1:20" ht="10.7" customHeight="1" x14ac:dyDescent="0.2">
      <c r="A70" s="122"/>
      <c r="B70" s="158" t="s">
        <v>98</v>
      </c>
      <c r="C70" s="159">
        <v>51.286170601891712</v>
      </c>
      <c r="D70" s="160">
        <v>2.7861706018917118</v>
      </c>
      <c r="E70" s="160">
        <v>0</v>
      </c>
      <c r="F70" s="160">
        <v>-48.5</v>
      </c>
      <c r="G70" s="161">
        <v>2.7861706018917118</v>
      </c>
      <c r="H70" s="160">
        <v>0</v>
      </c>
      <c r="I70" s="162">
        <v>0</v>
      </c>
      <c r="J70" s="161">
        <v>2.7861706018917118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252</v>
      </c>
    </row>
    <row r="71" spans="1:20" ht="10.7" customHeight="1" x14ac:dyDescent="0.2">
      <c r="A71" s="122"/>
      <c r="B71" s="158" t="s">
        <v>99</v>
      </c>
      <c r="C71" s="159">
        <v>59.765369434015646</v>
      </c>
      <c r="D71" s="160">
        <v>32.565369434015651</v>
      </c>
      <c r="E71" s="160">
        <v>-4</v>
      </c>
      <c r="F71" s="160">
        <v>-27.199999999999996</v>
      </c>
      <c r="G71" s="161">
        <v>32.565369434015651</v>
      </c>
      <c r="H71" s="160">
        <v>5.5E-2</v>
      </c>
      <c r="I71" s="162">
        <v>0.16889106727759276</v>
      </c>
      <c r="J71" s="161">
        <v>32.510369434015651</v>
      </c>
      <c r="K71" s="160">
        <v>0</v>
      </c>
      <c r="L71" s="160">
        <v>0</v>
      </c>
      <c r="M71" s="160">
        <v>5.5E-2</v>
      </c>
      <c r="N71" s="160">
        <v>0</v>
      </c>
      <c r="O71" s="160">
        <v>0</v>
      </c>
      <c r="P71" s="160">
        <v>1.375E-2</v>
      </c>
      <c r="Q71" s="146" t="s">
        <v>252</v>
      </c>
    </row>
    <row r="72" spans="1:20" ht="10.7" customHeight="1" x14ac:dyDescent="0.2">
      <c r="A72" s="122"/>
      <c r="B72" s="158" t="s">
        <v>100</v>
      </c>
      <c r="C72" s="159">
        <v>29.537276109560654</v>
      </c>
      <c r="D72" s="160">
        <v>17.437276109560656</v>
      </c>
      <c r="E72" s="160">
        <v>0</v>
      </c>
      <c r="F72" s="160">
        <v>-12.099999999999998</v>
      </c>
      <c r="G72" s="161">
        <v>17.437276109560656</v>
      </c>
      <c r="H72" s="160">
        <v>0</v>
      </c>
      <c r="I72" s="162">
        <v>0</v>
      </c>
      <c r="J72" s="161">
        <v>17.437276109560656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252</v>
      </c>
    </row>
    <row r="73" spans="1:20" ht="10.7" customHeight="1" x14ac:dyDescent="0.2">
      <c r="A73" s="122"/>
      <c r="B73" s="158" t="s">
        <v>101</v>
      </c>
      <c r="C73" s="159">
        <v>4.5854832517612819E-2</v>
      </c>
      <c r="D73" s="160">
        <v>4.5854832517612819E-2</v>
      </c>
      <c r="E73" s="160">
        <v>0</v>
      </c>
      <c r="F73" s="160">
        <v>0</v>
      </c>
      <c r="G73" s="161">
        <v>4.5854832517612819E-2</v>
      </c>
      <c r="H73" s="160">
        <v>0</v>
      </c>
      <c r="I73" s="162">
        <v>0</v>
      </c>
      <c r="J73" s="161">
        <v>4.5854832517612819E-2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252</v>
      </c>
    </row>
    <row r="74" spans="1:20" ht="10.7" customHeight="1" x14ac:dyDescent="0.2">
      <c r="A74" s="122"/>
      <c r="B74" s="158" t="s">
        <v>102</v>
      </c>
      <c r="C74" s="159">
        <v>8.8958375084168875</v>
      </c>
      <c r="D74" s="160">
        <v>9.1958375084168882</v>
      </c>
      <c r="E74" s="160">
        <v>0</v>
      </c>
      <c r="F74" s="160">
        <v>0.30000000000000071</v>
      </c>
      <c r="G74" s="161">
        <v>9.1958375084168882</v>
      </c>
      <c r="H74" s="160">
        <v>0</v>
      </c>
      <c r="I74" s="162">
        <v>0</v>
      </c>
      <c r="J74" s="161">
        <v>9.1958375084168882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252</v>
      </c>
    </row>
    <row r="75" spans="1:20" ht="10.7" customHeight="1" x14ac:dyDescent="0.2">
      <c r="A75" s="122"/>
      <c r="B75" s="1" t="s">
        <v>103</v>
      </c>
      <c r="C75" s="159">
        <v>8.8801328654880809</v>
      </c>
      <c r="D75" s="160">
        <v>9.1801328654880816</v>
      </c>
      <c r="E75" s="160">
        <v>0</v>
      </c>
      <c r="F75" s="160">
        <v>0.30000000000000071</v>
      </c>
      <c r="G75" s="161">
        <v>9.1801328654880816</v>
      </c>
      <c r="H75" s="160">
        <v>0</v>
      </c>
      <c r="I75" s="162">
        <v>0</v>
      </c>
      <c r="J75" s="161">
        <v>9.1801328654880816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252</v>
      </c>
    </row>
    <row r="76" spans="1:20" ht="10.7" customHeight="1" x14ac:dyDescent="0.2">
      <c r="A76" s="122"/>
      <c r="B76" s="165" t="s">
        <v>105</v>
      </c>
      <c r="C76" s="169">
        <v>21522.804967520435</v>
      </c>
      <c r="D76" s="160">
        <v>22721.604967520434</v>
      </c>
      <c r="E76" s="160">
        <v>0</v>
      </c>
      <c r="F76" s="160">
        <v>1054.5999999999995</v>
      </c>
      <c r="G76" s="161">
        <v>22721.604967520434</v>
      </c>
      <c r="H76" s="160">
        <v>1297.7042810344005</v>
      </c>
      <c r="I76" s="162">
        <v>5.7113231344766948</v>
      </c>
      <c r="J76" s="161">
        <v>4532.9750001969624</v>
      </c>
      <c r="K76" s="160">
        <v>410.71519999771044</v>
      </c>
      <c r="L76" s="160">
        <v>208.08990000000085</v>
      </c>
      <c r="M76" s="160">
        <v>280.45264999999927</v>
      </c>
      <c r="N76" s="160">
        <v>221.57509998855494</v>
      </c>
      <c r="O76" s="160">
        <v>0.97517363014314828</v>
      </c>
      <c r="P76" s="160">
        <v>280.20821249656638</v>
      </c>
      <c r="Q76" s="146">
        <v>14.177166828229591</v>
      </c>
      <c r="T76" s="167"/>
    </row>
    <row r="77" spans="1:20" ht="10.7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7" customHeight="1" x14ac:dyDescent="0.2">
      <c r="A78" s="122"/>
      <c r="B78" s="158" t="s">
        <v>106</v>
      </c>
      <c r="C78" s="159">
        <v>1.283935310493159</v>
      </c>
      <c r="D78" s="160">
        <v>1.283935310493159</v>
      </c>
      <c r="E78" s="160">
        <v>0</v>
      </c>
      <c r="F78" s="160">
        <v>0</v>
      </c>
      <c r="G78" s="161">
        <v>1.283935310493159</v>
      </c>
      <c r="H78" s="160">
        <v>0</v>
      </c>
      <c r="I78" s="162">
        <v>0</v>
      </c>
      <c r="J78" s="161">
        <v>1.283935310493159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252</v>
      </c>
    </row>
    <row r="79" spans="1:20" ht="10.7" customHeight="1" x14ac:dyDescent="0.2">
      <c r="A79" s="122"/>
      <c r="B79" s="158" t="s">
        <v>107</v>
      </c>
      <c r="C79" s="159">
        <v>1.6185630785878371</v>
      </c>
      <c r="D79" s="159">
        <v>1.1185630785878371</v>
      </c>
      <c r="E79" s="170">
        <v>0</v>
      </c>
      <c r="F79" s="160">
        <v>-0.5</v>
      </c>
      <c r="G79" s="161">
        <v>1.1185630785878371</v>
      </c>
      <c r="H79" s="160">
        <v>0.21610000000000001</v>
      </c>
      <c r="I79" s="162">
        <v>19.319429018953659</v>
      </c>
      <c r="J79" s="161">
        <v>0.90246307858783714</v>
      </c>
      <c r="K79" s="160">
        <v>0</v>
      </c>
      <c r="L79" s="160">
        <v>0</v>
      </c>
      <c r="M79" s="160">
        <v>6.1599999999999995E-2</v>
      </c>
      <c r="N79" s="160">
        <v>0</v>
      </c>
      <c r="O79" s="160">
        <v>0</v>
      </c>
      <c r="P79" s="160">
        <v>1.5399999999999999E-2</v>
      </c>
      <c r="Q79" s="146" t="s">
        <v>252</v>
      </c>
    </row>
    <row r="80" spans="1:20" ht="10.7" customHeight="1" x14ac:dyDescent="0.2">
      <c r="A80" s="122"/>
      <c r="B80" s="171" t="s">
        <v>108</v>
      </c>
      <c r="C80" s="159">
        <v>102.35603409048807</v>
      </c>
      <c r="D80" s="159">
        <v>52.856034090488066</v>
      </c>
      <c r="E80" s="170">
        <v>0</v>
      </c>
      <c r="F80" s="160">
        <v>-49.5</v>
      </c>
      <c r="G80" s="161">
        <v>52.856034090488066</v>
      </c>
      <c r="H80" s="160">
        <v>2.1692999999999998</v>
      </c>
      <c r="I80" s="162">
        <v>4.1041671728268874</v>
      </c>
      <c r="J80" s="161">
        <v>50.686734090488066</v>
      </c>
      <c r="K80" s="160">
        <v>7.7100000000000002E-2</v>
      </c>
      <c r="L80" s="160">
        <v>0.21539999999999998</v>
      </c>
      <c r="M80" s="160">
        <v>0.86940000000000006</v>
      </c>
      <c r="N80" s="160">
        <v>3.0200000000000005E-2</v>
      </c>
      <c r="O80" s="160">
        <v>5.713633366494815E-2</v>
      </c>
      <c r="P80" s="160">
        <v>0.29802500000000004</v>
      </c>
      <c r="Q80" s="146" t="s">
        <v>252</v>
      </c>
    </row>
    <row r="81" spans="1:21" ht="10.7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7" customHeight="1" x14ac:dyDescent="0.2">
      <c r="A82" s="122"/>
      <c r="B82" s="171" t="s">
        <v>110</v>
      </c>
      <c r="C82" s="159">
        <v>478.97949999999946</v>
      </c>
      <c r="D82" s="160"/>
      <c r="E82" s="160"/>
      <c r="F82" s="160"/>
      <c r="G82" s="161">
        <v>478.97949999999946</v>
      </c>
      <c r="H82" s="160"/>
      <c r="I82" s="162"/>
      <c r="J82" s="161">
        <v>478.97949999999946</v>
      </c>
      <c r="K82" s="160"/>
      <c r="L82" s="160"/>
      <c r="M82" s="160"/>
      <c r="N82" s="160"/>
      <c r="O82" s="160"/>
      <c r="P82" s="166"/>
      <c r="Q82" s="146"/>
      <c r="T82" s="130"/>
    </row>
    <row r="83" spans="1:21" ht="10.7" customHeight="1" x14ac:dyDescent="0.2">
      <c r="A83" s="122"/>
      <c r="B83" s="172" t="s">
        <v>111</v>
      </c>
      <c r="C83" s="173">
        <v>22107.043000000005</v>
      </c>
      <c r="D83" s="173">
        <v>22776.863500000003</v>
      </c>
      <c r="E83" s="174">
        <v>0</v>
      </c>
      <c r="F83" s="177">
        <v>1004.5999999999995</v>
      </c>
      <c r="G83" s="185">
        <v>23255.843000000001</v>
      </c>
      <c r="H83" s="177">
        <v>1300.0896810344004</v>
      </c>
      <c r="I83" s="176">
        <v>5.5903786460649929</v>
      </c>
      <c r="J83" s="185">
        <v>21955.753318965599</v>
      </c>
      <c r="K83" s="177">
        <v>410.79229999771087</v>
      </c>
      <c r="L83" s="177">
        <v>208.30529999999999</v>
      </c>
      <c r="M83" s="177">
        <v>281.38364999999976</v>
      </c>
      <c r="N83" s="177">
        <v>221.60529998855509</v>
      </c>
      <c r="O83" s="177">
        <v>0.97294036990016231</v>
      </c>
      <c r="P83" s="186">
        <v>280.52163749656643</v>
      </c>
      <c r="Q83" s="153" t="s">
        <v>252</v>
      </c>
      <c r="T83" s="130"/>
      <c r="U83" s="167"/>
    </row>
    <row r="84" spans="1:21" ht="10.7" customHeight="1" x14ac:dyDescent="0.2">
      <c r="A84" s="122"/>
      <c r="B84" s="187" t="s">
        <v>259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7" customHeight="1" x14ac:dyDescent="0.2">
      <c r="A85" s="122"/>
      <c r="B85" s="123" t="s">
        <v>113</v>
      </c>
      <c r="C85" s="123"/>
      <c r="J85" s="188"/>
      <c r="T85" s="130"/>
    </row>
    <row r="89" spans="1:21" ht="10.7" customHeight="1" x14ac:dyDescent="0.2">
      <c r="A89" s="122"/>
      <c r="B89" s="123" t="s">
        <v>251</v>
      </c>
      <c r="C89" s="123"/>
      <c r="P89" s="128"/>
      <c r="T89" s="130"/>
    </row>
    <row r="90" spans="1:21" ht="10.7" customHeight="1" x14ac:dyDescent="0.2">
      <c r="A90" s="122"/>
      <c r="B90" s="131" t="s">
        <v>258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7" customHeight="1" x14ac:dyDescent="0.2">
      <c r="A91" s="122"/>
      <c r="D91" s="135"/>
      <c r="N91" s="124"/>
      <c r="T91" s="130"/>
    </row>
    <row r="92" spans="1:21" ht="10.7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7" customHeight="1" x14ac:dyDescent="0.2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7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43551</v>
      </c>
      <c r="L94" s="151">
        <v>43558</v>
      </c>
      <c r="M94" s="151">
        <v>43566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7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7" customHeight="1" x14ac:dyDescent="0.2">
      <c r="A96" s="122"/>
      <c r="B96" s="183"/>
      <c r="C96" s="274" t="s">
        <v>163</v>
      </c>
      <c r="D96" s="274"/>
      <c r="E96" s="274"/>
      <c r="F96" s="274"/>
      <c r="G96" s="274"/>
      <c r="H96" s="274"/>
      <c r="I96" s="274"/>
      <c r="J96" s="274"/>
      <c r="K96" s="274"/>
      <c r="L96" s="274"/>
      <c r="M96" s="274"/>
      <c r="N96" s="274"/>
      <c r="O96" s="274"/>
      <c r="P96" s="275"/>
      <c r="Q96" s="145"/>
      <c r="T96" s="130"/>
    </row>
    <row r="97" spans="1:17" s="130" customFormat="1" ht="10.7" customHeight="1" x14ac:dyDescent="0.2">
      <c r="A97" s="122"/>
      <c r="B97" s="158" t="s">
        <v>80</v>
      </c>
      <c r="C97" s="159">
        <v>2353.4732933042669</v>
      </c>
      <c r="D97" s="160">
        <v>2311.9732933042669</v>
      </c>
      <c r="E97" s="160">
        <v>10</v>
      </c>
      <c r="F97" s="160">
        <v>-41.5</v>
      </c>
      <c r="G97" s="161">
        <v>2311.9732933042669</v>
      </c>
      <c r="H97" s="160">
        <v>881.70470000076307</v>
      </c>
      <c r="I97" s="162">
        <v>38.13645696316123</v>
      </c>
      <c r="J97" s="161">
        <v>1430.2685933035038</v>
      </c>
      <c r="K97" s="160">
        <v>88.611999999999966</v>
      </c>
      <c r="L97" s="160">
        <v>38.497700000000009</v>
      </c>
      <c r="M97" s="160">
        <v>124.92899999999997</v>
      </c>
      <c r="N97" s="160">
        <v>23.993000000000166</v>
      </c>
      <c r="O97" s="160">
        <v>1.0377715032213641</v>
      </c>
      <c r="P97" s="160">
        <v>69.007925000000029</v>
      </c>
      <c r="Q97" s="146">
        <v>18.726149834290819</v>
      </c>
    </row>
    <row r="98" spans="1:17" s="130" customFormat="1" ht="10.7" customHeight="1" x14ac:dyDescent="0.2">
      <c r="A98" s="122"/>
      <c r="B98" s="158" t="s">
        <v>81</v>
      </c>
      <c r="C98" s="159">
        <v>461.24027299566694</v>
      </c>
      <c r="D98" s="160">
        <v>503.24027299566694</v>
      </c>
      <c r="E98" s="160">
        <v>0</v>
      </c>
      <c r="F98" s="160">
        <v>42</v>
      </c>
      <c r="G98" s="161">
        <v>503.24027299566694</v>
      </c>
      <c r="H98" s="160">
        <v>365.11399999999998</v>
      </c>
      <c r="I98" s="162">
        <v>72.552619413101638</v>
      </c>
      <c r="J98" s="161">
        <v>138.12627299566697</v>
      </c>
      <c r="K98" s="160">
        <v>13.947999999999979</v>
      </c>
      <c r="L98" s="160">
        <v>19.388000000000034</v>
      </c>
      <c r="M98" s="160">
        <v>5.0869999999999891</v>
      </c>
      <c r="N98" s="160">
        <v>14.685999999999979</v>
      </c>
      <c r="O98" s="160">
        <v>2.9182879010413441</v>
      </c>
      <c r="P98" s="160">
        <v>13.277249999999995</v>
      </c>
      <c r="Q98" s="146">
        <v>8.4032290568955936</v>
      </c>
    </row>
    <row r="99" spans="1:17" s="130" customFormat="1" ht="10.7" customHeight="1" x14ac:dyDescent="0.2">
      <c r="A99" s="122"/>
      <c r="B99" s="158" t="s">
        <v>82</v>
      </c>
      <c r="C99" s="159">
        <v>990.97065262799299</v>
      </c>
      <c r="D99" s="160">
        <v>1246.370652627993</v>
      </c>
      <c r="E99" s="160">
        <v>73.799999999999955</v>
      </c>
      <c r="F99" s="160">
        <v>255.39999999999998</v>
      </c>
      <c r="G99" s="161">
        <v>1246.370652627993</v>
      </c>
      <c r="H99" s="160">
        <v>585.48890248700002</v>
      </c>
      <c r="I99" s="162">
        <v>46.975504538115288</v>
      </c>
      <c r="J99" s="161">
        <v>660.88175014099295</v>
      </c>
      <c r="K99" s="160">
        <v>49.944999999999993</v>
      </c>
      <c r="L99" s="160">
        <v>11.923000000000002</v>
      </c>
      <c r="M99" s="160">
        <v>30.286999999999978</v>
      </c>
      <c r="N99" s="160">
        <v>55.004000000000019</v>
      </c>
      <c r="O99" s="160">
        <v>4.4131334353888372</v>
      </c>
      <c r="P99" s="160">
        <v>36.789749999999998</v>
      </c>
      <c r="Q99" s="146">
        <v>15.963746699583254</v>
      </c>
    </row>
    <row r="100" spans="1:17" s="130" customFormat="1" ht="10.7" customHeight="1" x14ac:dyDescent="0.2">
      <c r="A100" s="122"/>
      <c r="B100" s="158" t="s">
        <v>83</v>
      </c>
      <c r="C100" s="159">
        <v>1690.0083664763117</v>
      </c>
      <c r="D100" s="160">
        <v>1856.1083664763116</v>
      </c>
      <c r="E100" s="160">
        <v>0</v>
      </c>
      <c r="F100" s="160">
        <v>166.09999999999991</v>
      </c>
      <c r="G100" s="161">
        <v>1856.1083664763116</v>
      </c>
      <c r="H100" s="160">
        <v>1046.347</v>
      </c>
      <c r="I100" s="162">
        <v>56.3731632752895</v>
      </c>
      <c r="J100" s="161">
        <v>809.76136647631165</v>
      </c>
      <c r="K100" s="160">
        <v>101.87099999999998</v>
      </c>
      <c r="L100" s="160">
        <v>98.293999999999983</v>
      </c>
      <c r="M100" s="160">
        <v>36.510999999999967</v>
      </c>
      <c r="N100" s="160">
        <v>37.693000000000097</v>
      </c>
      <c r="O100" s="160">
        <v>2.0307542749541909</v>
      </c>
      <c r="P100" s="160">
        <v>68.592250000000007</v>
      </c>
      <c r="Q100" s="146">
        <v>9.8054352565532046</v>
      </c>
    </row>
    <row r="101" spans="1:17" s="130" customFormat="1" ht="10.7" customHeight="1" x14ac:dyDescent="0.2">
      <c r="A101" s="122"/>
      <c r="B101" s="158" t="s">
        <v>84</v>
      </c>
      <c r="C101" s="159">
        <v>74.103749161072898</v>
      </c>
      <c r="D101" s="160">
        <v>98.803749161072901</v>
      </c>
      <c r="E101" s="160">
        <v>0</v>
      </c>
      <c r="F101" s="160">
        <v>24.700000000000003</v>
      </c>
      <c r="G101" s="161">
        <v>98.803749161072901</v>
      </c>
      <c r="H101" s="160">
        <v>73.598700000000008</v>
      </c>
      <c r="I101" s="162">
        <v>74.489784674078663</v>
      </c>
      <c r="J101" s="161">
        <v>25.205049161072893</v>
      </c>
      <c r="K101" s="160">
        <v>16.191500000000005</v>
      </c>
      <c r="L101" s="160">
        <v>14.517299999999999</v>
      </c>
      <c r="M101" s="160">
        <v>14.551600000000001</v>
      </c>
      <c r="N101" s="160">
        <v>6.5794000000000068</v>
      </c>
      <c r="O101" s="160">
        <v>6.6590590497472597</v>
      </c>
      <c r="P101" s="160">
        <v>12.959950000000003</v>
      </c>
      <c r="Q101" s="146">
        <v>0</v>
      </c>
    </row>
    <row r="102" spans="1:17" s="130" customFormat="1" ht="10.7" customHeight="1" x14ac:dyDescent="0.2">
      <c r="A102" s="122"/>
      <c r="B102" s="158" t="s">
        <v>85</v>
      </c>
      <c r="C102" s="159">
        <v>123.21129635903635</v>
      </c>
      <c r="D102" s="160">
        <v>115.81129635903635</v>
      </c>
      <c r="E102" s="160">
        <v>0</v>
      </c>
      <c r="F102" s="160">
        <v>-7.4000000000000057</v>
      </c>
      <c r="G102" s="161">
        <v>115.81129635903635</v>
      </c>
      <c r="H102" s="160">
        <v>3.1460000000000004</v>
      </c>
      <c r="I102" s="162">
        <v>2.7164880274259438</v>
      </c>
      <c r="J102" s="161">
        <v>112.66529635903635</v>
      </c>
      <c r="K102" s="160">
        <v>0</v>
      </c>
      <c r="L102" s="160">
        <v>0</v>
      </c>
      <c r="M102" s="160">
        <v>8.8000000000000078E-2</v>
      </c>
      <c r="N102" s="160">
        <v>2.3000000000000131E-2</v>
      </c>
      <c r="O102" s="160">
        <v>1.9859893398219027E-2</v>
      </c>
      <c r="P102" s="160">
        <v>2.7750000000000052E-2</v>
      </c>
      <c r="Q102" s="146" t="s">
        <v>252</v>
      </c>
    </row>
    <row r="103" spans="1:17" s="130" customFormat="1" ht="10.7" customHeight="1" x14ac:dyDescent="0.2">
      <c r="A103" s="122"/>
      <c r="B103" s="158" t="s">
        <v>86</v>
      </c>
      <c r="C103" s="159">
        <v>161.29260090184582</v>
      </c>
      <c r="D103" s="160">
        <v>150.59260090184583</v>
      </c>
      <c r="E103" s="160">
        <v>0</v>
      </c>
      <c r="F103" s="160">
        <v>-10.699999999999989</v>
      </c>
      <c r="G103" s="161">
        <v>150.59260090184583</v>
      </c>
      <c r="H103" s="160">
        <v>9.7159999999999993</v>
      </c>
      <c r="I103" s="162">
        <v>6.4518442086890797</v>
      </c>
      <c r="J103" s="161">
        <v>140.87660090184582</v>
      </c>
      <c r="K103" s="160">
        <v>0</v>
      </c>
      <c r="L103" s="160">
        <v>0</v>
      </c>
      <c r="M103" s="160">
        <v>0</v>
      </c>
      <c r="N103" s="160">
        <v>0</v>
      </c>
      <c r="O103" s="160">
        <v>0</v>
      </c>
      <c r="P103" s="160">
        <v>0</v>
      </c>
      <c r="Q103" s="146" t="s">
        <v>252</v>
      </c>
    </row>
    <row r="104" spans="1:17" s="130" customFormat="1" ht="10.7" customHeight="1" x14ac:dyDescent="0.2">
      <c r="A104" s="122"/>
      <c r="B104" s="158" t="s">
        <v>87</v>
      </c>
      <c r="C104" s="159">
        <v>100.33103230742047</v>
      </c>
      <c r="D104" s="160">
        <v>110.33103230742047</v>
      </c>
      <c r="E104" s="160">
        <v>0</v>
      </c>
      <c r="F104" s="160">
        <v>10</v>
      </c>
      <c r="G104" s="161">
        <v>110.33103230742047</v>
      </c>
      <c r="H104" s="160">
        <v>29.167000000000002</v>
      </c>
      <c r="I104" s="162">
        <v>26.435898758502177</v>
      </c>
      <c r="J104" s="161">
        <v>81.16403230742047</v>
      </c>
      <c r="K104" s="160">
        <v>0.1440000000000019</v>
      </c>
      <c r="L104" s="160">
        <v>-4.7200000762938288E-2</v>
      </c>
      <c r="M104" s="160">
        <v>0.11799999999999855</v>
      </c>
      <c r="N104" s="160">
        <v>0.33900000000000219</v>
      </c>
      <c r="O104" s="160">
        <v>0.3072571632026706</v>
      </c>
      <c r="P104" s="160">
        <v>0.13844999980926609</v>
      </c>
      <c r="Q104" s="146" t="s">
        <v>252</v>
      </c>
    </row>
    <row r="105" spans="1:17" s="130" customFormat="1" ht="10.7" customHeight="1" x14ac:dyDescent="0.2">
      <c r="A105" s="122"/>
      <c r="B105" s="158" t="s">
        <v>88</v>
      </c>
      <c r="C105" s="159">
        <v>0.30003717792958767</v>
      </c>
      <c r="D105" s="160">
        <v>0.30003717792958767</v>
      </c>
      <c r="E105" s="160">
        <v>0</v>
      </c>
      <c r="F105" s="160">
        <v>0</v>
      </c>
      <c r="G105" s="161">
        <v>0.30003717792958767</v>
      </c>
      <c r="H105" s="160">
        <v>0</v>
      </c>
      <c r="I105" s="162">
        <v>0</v>
      </c>
      <c r="J105" s="161">
        <v>0.30003717792958767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</row>
    <row r="106" spans="1:17" s="130" customFormat="1" ht="10.7" customHeight="1" x14ac:dyDescent="0.2">
      <c r="A106" s="122"/>
      <c r="B106" s="158" t="s">
        <v>89</v>
      </c>
      <c r="C106" s="159">
        <v>314.61749136057705</v>
      </c>
      <c r="D106" s="160">
        <v>73.417491360577031</v>
      </c>
      <c r="E106" s="160">
        <v>-123.60000000000002</v>
      </c>
      <c r="F106" s="160">
        <v>-241.20000000000002</v>
      </c>
      <c r="G106" s="161">
        <v>73.417491360577031</v>
      </c>
      <c r="H106" s="160">
        <v>44.635999999999996</v>
      </c>
      <c r="I106" s="162">
        <v>60.79750093990296</v>
      </c>
      <c r="J106" s="161">
        <v>28.781491360577036</v>
      </c>
      <c r="K106" s="160">
        <v>0.89999999999999858</v>
      </c>
      <c r="L106" s="160">
        <v>0.68599999999999994</v>
      </c>
      <c r="M106" s="160">
        <v>11.546999999999997</v>
      </c>
      <c r="N106" s="160">
        <v>0</v>
      </c>
      <c r="O106" s="160">
        <v>0</v>
      </c>
      <c r="P106" s="160">
        <v>3.2832499999999989</v>
      </c>
      <c r="Q106" s="146">
        <v>6.7661589463418998</v>
      </c>
    </row>
    <row r="107" spans="1:17" s="130" customFormat="1" ht="10.7" customHeight="1" x14ac:dyDescent="0.2">
      <c r="A107" s="122"/>
      <c r="B107" s="158" t="s">
        <v>255</v>
      </c>
      <c r="C107" s="134">
        <v>0</v>
      </c>
      <c r="D107" s="134"/>
      <c r="E107" s="134"/>
      <c r="F107" s="134">
        <v>20</v>
      </c>
      <c r="G107" s="272">
        <v>20</v>
      </c>
      <c r="H107" s="126">
        <v>4.7880975130000003</v>
      </c>
      <c r="I107" s="134"/>
      <c r="J107" s="161">
        <v>15.211902487</v>
      </c>
      <c r="K107" s="134"/>
      <c r="Q107" s="146">
        <v>14.872305862025442</v>
      </c>
    </row>
    <row r="108" spans="1:17" s="130" customFormat="1" ht="10.7" customHeight="1" x14ac:dyDescent="0.2">
      <c r="A108" s="122"/>
      <c r="B108" s="165" t="s">
        <v>90</v>
      </c>
      <c r="C108" s="159">
        <v>6269.5487926721207</v>
      </c>
      <c r="D108" s="160">
        <v>6466.9487926721204</v>
      </c>
      <c r="E108" s="160">
        <v>-39.800000000000068</v>
      </c>
      <c r="F108" s="160">
        <v>217.39999999999984</v>
      </c>
      <c r="G108" s="161">
        <v>6486.9487926721204</v>
      </c>
      <c r="H108" s="160">
        <v>3043.7064000007636</v>
      </c>
      <c r="I108" s="162">
        <v>46.920462875227855</v>
      </c>
      <c r="J108" s="161">
        <v>3443.2423926713573</v>
      </c>
      <c r="K108" s="160">
        <v>271.61149999999992</v>
      </c>
      <c r="L108" s="160">
        <v>183.25879999923711</v>
      </c>
      <c r="M108" s="160">
        <v>223.1185999999999</v>
      </c>
      <c r="N108" s="160">
        <v>138.31740000000028</v>
      </c>
      <c r="O108" s="160">
        <v>2.1388355534333532</v>
      </c>
      <c r="P108" s="166">
        <v>204.07657499980931</v>
      </c>
      <c r="Q108" s="146"/>
    </row>
    <row r="109" spans="1:17" s="130" customFormat="1" ht="10.7" customHeight="1" x14ac:dyDescent="0.2">
      <c r="A109" s="122"/>
      <c r="B109" s="158" t="s">
        <v>91</v>
      </c>
      <c r="C109" s="159">
        <v>543.41386308185645</v>
      </c>
      <c r="D109" s="160">
        <v>603.31386308185643</v>
      </c>
      <c r="E109" s="160">
        <v>113.59999999999997</v>
      </c>
      <c r="F109" s="160">
        <v>59.899999999999977</v>
      </c>
      <c r="G109" s="161">
        <v>603.31386308185643</v>
      </c>
      <c r="H109" s="160">
        <v>185.62720002670289</v>
      </c>
      <c r="I109" s="162">
        <v>30.767932147038589</v>
      </c>
      <c r="J109" s="161">
        <v>417.68666305515353</v>
      </c>
      <c r="K109" s="160">
        <v>14.634300024414102</v>
      </c>
      <c r="L109" s="160">
        <v>7.1462999999999965</v>
      </c>
      <c r="M109" s="160">
        <v>4.390199999999993</v>
      </c>
      <c r="N109" s="160">
        <v>4.8517000015258986</v>
      </c>
      <c r="O109" s="160">
        <v>0.80417512316762885</v>
      </c>
      <c r="P109" s="160">
        <v>7.7556250064849976</v>
      </c>
      <c r="Q109" s="146" t="s">
        <v>252</v>
      </c>
    </row>
    <row r="110" spans="1:17" s="130" customFormat="1" ht="10.7" customHeight="1" x14ac:dyDescent="0.2">
      <c r="A110" s="122"/>
      <c r="B110" s="158" t="s">
        <v>92</v>
      </c>
      <c r="C110" s="159">
        <v>765.63834886084612</v>
      </c>
      <c r="D110" s="160">
        <v>761.0383488608461</v>
      </c>
      <c r="E110" s="160">
        <v>0</v>
      </c>
      <c r="F110" s="160">
        <v>-4.6000000000000227</v>
      </c>
      <c r="G110" s="161">
        <v>761.0383488608461</v>
      </c>
      <c r="H110" s="160">
        <v>357.21809999999999</v>
      </c>
      <c r="I110" s="162">
        <v>46.938252262149327</v>
      </c>
      <c r="J110" s="161">
        <v>403.82024886084611</v>
      </c>
      <c r="K110" s="160">
        <v>35.348800000000011</v>
      </c>
      <c r="L110" s="160">
        <v>7.2811999999999557</v>
      </c>
      <c r="M110" s="160">
        <v>37.511300000000006</v>
      </c>
      <c r="N110" s="160">
        <v>29.922000000000025</v>
      </c>
      <c r="O110" s="160">
        <v>3.9317335381046856</v>
      </c>
      <c r="P110" s="160">
        <v>27.515825</v>
      </c>
      <c r="Q110" s="146">
        <v>12.675927356742751</v>
      </c>
    </row>
    <row r="111" spans="1:17" s="130" customFormat="1" ht="10.7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7" customHeight="1" x14ac:dyDescent="0.2">
      <c r="A112" s="122"/>
      <c r="B112" s="158" t="s">
        <v>94</v>
      </c>
      <c r="C112" s="159">
        <v>12.858563400999259</v>
      </c>
      <c r="D112" s="160">
        <v>12.858563400999259</v>
      </c>
      <c r="E112" s="160">
        <v>0</v>
      </c>
      <c r="F112" s="160">
        <v>0</v>
      </c>
      <c r="G112" s="161">
        <v>12.858563400999259</v>
      </c>
      <c r="H112" s="160">
        <v>11.5617</v>
      </c>
      <c r="I112" s="162">
        <v>89.91439898411609</v>
      </c>
      <c r="J112" s="161">
        <v>1.2968634009992588</v>
      </c>
      <c r="K112" s="160">
        <v>0.77280000000000015</v>
      </c>
      <c r="L112" s="160">
        <v>0.15220000000000056</v>
      </c>
      <c r="M112" s="160">
        <v>0</v>
      </c>
      <c r="N112" s="160">
        <v>0</v>
      </c>
      <c r="O112" s="160">
        <v>0</v>
      </c>
      <c r="P112" s="160">
        <v>0.23125000000000018</v>
      </c>
      <c r="Q112" s="146">
        <v>3.6080579502670611</v>
      </c>
    </row>
    <row r="113" spans="1:17" s="130" customFormat="1" ht="10.7" customHeight="1" x14ac:dyDescent="0.2">
      <c r="A113" s="122"/>
      <c r="B113" s="158" t="s">
        <v>95</v>
      </c>
      <c r="C113" s="159">
        <v>120.80156373716098</v>
      </c>
      <c r="D113" s="160">
        <v>162.60156373716097</v>
      </c>
      <c r="E113" s="160">
        <v>0</v>
      </c>
      <c r="F113" s="160">
        <v>41.8</v>
      </c>
      <c r="G113" s="161">
        <v>162.60156373716097</v>
      </c>
      <c r="H113" s="160">
        <v>150.832500003815</v>
      </c>
      <c r="I113" s="162">
        <v>92.762023031727907</v>
      </c>
      <c r="J113" s="161">
        <v>11.769063733345973</v>
      </c>
      <c r="K113" s="160">
        <v>21.403900000000291</v>
      </c>
      <c r="L113" s="160">
        <v>0.62360000000001037</v>
      </c>
      <c r="M113" s="160">
        <v>30.339699999999993</v>
      </c>
      <c r="N113" s="160">
        <v>11.590100000000007</v>
      </c>
      <c r="O113" s="160">
        <v>7.1279142301084804</v>
      </c>
      <c r="P113" s="160">
        <v>15.989325000000076</v>
      </c>
      <c r="Q113" s="146">
        <v>0</v>
      </c>
    </row>
    <row r="114" spans="1:17" s="130" customFormat="1" ht="10.7" customHeight="1" x14ac:dyDescent="0.2">
      <c r="A114" s="122"/>
      <c r="B114" s="158" t="s">
        <v>96</v>
      </c>
      <c r="C114" s="159">
        <v>124.88993163859159</v>
      </c>
      <c r="D114" s="160">
        <v>76.089931638591594</v>
      </c>
      <c r="E114" s="160">
        <v>-33.799999999999997</v>
      </c>
      <c r="F114" s="160">
        <v>-48.8</v>
      </c>
      <c r="G114" s="161">
        <v>76.089931638591594</v>
      </c>
      <c r="H114" s="160">
        <v>8.1600000000000006E-2</v>
      </c>
      <c r="I114" s="162">
        <v>0.10724152097754519</v>
      </c>
      <c r="J114" s="161">
        <v>76.008331638591599</v>
      </c>
      <c r="K114" s="160">
        <v>0</v>
      </c>
      <c r="L114" s="160">
        <v>0</v>
      </c>
      <c r="M114" s="160">
        <v>9.900000000000006E-3</v>
      </c>
      <c r="N114" s="160">
        <v>0</v>
      </c>
      <c r="O114" s="160">
        <v>0</v>
      </c>
      <c r="P114" s="160">
        <v>2.4750000000000015E-3</v>
      </c>
      <c r="Q114" s="146" t="s">
        <v>252</v>
      </c>
    </row>
    <row r="115" spans="1:17" s="130" customFormat="1" ht="10.7" customHeight="1" x14ac:dyDescent="0.2">
      <c r="A115" s="122"/>
      <c r="B115" s="158" t="s">
        <v>97</v>
      </c>
      <c r="C115" s="159">
        <v>362.70907963504231</v>
      </c>
      <c r="D115" s="160">
        <v>354.70907963504231</v>
      </c>
      <c r="E115" s="160">
        <v>-8</v>
      </c>
      <c r="F115" s="160">
        <v>-8</v>
      </c>
      <c r="G115" s="161">
        <v>354.70907963504231</v>
      </c>
      <c r="H115" s="160">
        <v>252.58199999999999</v>
      </c>
      <c r="I115" s="162">
        <v>71.208213857925443</v>
      </c>
      <c r="J115" s="161">
        <v>102.12707963504232</v>
      </c>
      <c r="K115" s="160">
        <v>60.144299999999987</v>
      </c>
      <c r="L115" s="160">
        <v>4.4788000000000068</v>
      </c>
      <c r="M115" s="160">
        <v>53.022999999999996</v>
      </c>
      <c r="N115" s="160">
        <v>25.742199999999997</v>
      </c>
      <c r="O115" s="160">
        <v>7.2572712337913554</v>
      </c>
      <c r="P115" s="160">
        <v>35.847074999999997</v>
      </c>
      <c r="Q115" s="146">
        <v>0.8489654911883977</v>
      </c>
    </row>
    <row r="116" spans="1:17" s="130" customFormat="1" ht="10.7" customHeight="1" x14ac:dyDescent="0.2">
      <c r="A116" s="122"/>
      <c r="B116" s="158" t="s">
        <v>98</v>
      </c>
      <c r="C116" s="159">
        <v>36.183847835644301</v>
      </c>
      <c r="D116" s="160">
        <v>17.183847835644301</v>
      </c>
      <c r="E116" s="160">
        <v>0</v>
      </c>
      <c r="F116" s="160">
        <v>-19</v>
      </c>
      <c r="G116" s="161">
        <v>17.183847835644301</v>
      </c>
      <c r="H116" s="160">
        <v>0</v>
      </c>
      <c r="I116" s="162">
        <v>0</v>
      </c>
      <c r="J116" s="161">
        <v>17.183847835644301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252</v>
      </c>
    </row>
    <row r="117" spans="1:17" s="130" customFormat="1" ht="10.7" customHeight="1" x14ac:dyDescent="0.2">
      <c r="A117" s="122"/>
      <c r="B117" s="158" t="s">
        <v>99</v>
      </c>
      <c r="C117" s="159">
        <v>24.217734143634754</v>
      </c>
      <c r="D117" s="160">
        <v>19.217734143634754</v>
      </c>
      <c r="E117" s="160">
        <v>0</v>
      </c>
      <c r="F117" s="160">
        <v>-5</v>
      </c>
      <c r="G117" s="161">
        <v>19.217734143634754</v>
      </c>
      <c r="H117" s="160">
        <v>0.94410000000000005</v>
      </c>
      <c r="I117" s="162">
        <v>4.9126499146243123</v>
      </c>
      <c r="J117" s="161">
        <v>18.273634143634755</v>
      </c>
      <c r="K117" s="160">
        <v>0</v>
      </c>
      <c r="L117" s="160">
        <v>0.21350000000000002</v>
      </c>
      <c r="M117" s="160">
        <v>2.2500000000000075E-2</v>
      </c>
      <c r="N117" s="160">
        <v>0</v>
      </c>
      <c r="O117" s="160">
        <v>0</v>
      </c>
      <c r="P117" s="160">
        <v>5.9000000000000025E-2</v>
      </c>
      <c r="Q117" s="146" t="s">
        <v>252</v>
      </c>
    </row>
    <row r="118" spans="1:17" s="130" customFormat="1" ht="10.7" customHeight="1" x14ac:dyDescent="0.2">
      <c r="A118" s="122"/>
      <c r="B118" s="158" t="s">
        <v>100</v>
      </c>
      <c r="C118" s="159">
        <v>10.74487677666303</v>
      </c>
      <c r="D118" s="160">
        <v>25.74487677666303</v>
      </c>
      <c r="E118" s="160">
        <v>-70</v>
      </c>
      <c r="F118" s="160">
        <v>15</v>
      </c>
      <c r="G118" s="161">
        <v>25.74487677666303</v>
      </c>
      <c r="H118" s="160">
        <v>11.178000000000001</v>
      </c>
      <c r="I118" s="162">
        <v>43.418347257861136</v>
      </c>
      <c r="J118" s="161">
        <v>14.56687677666303</v>
      </c>
      <c r="K118" s="160">
        <v>1.0999999999992127E-3</v>
      </c>
      <c r="L118" s="160">
        <v>0.63850000000000051</v>
      </c>
      <c r="M118" s="160">
        <v>0.72480000000000011</v>
      </c>
      <c r="N118" s="160">
        <v>1.3696000000000002</v>
      </c>
      <c r="O118" s="160">
        <v>5.3198933981362151</v>
      </c>
      <c r="P118" s="160">
        <v>0.6835</v>
      </c>
      <c r="Q118" s="146">
        <v>19.312182555468954</v>
      </c>
    </row>
    <row r="119" spans="1:17" s="130" customFormat="1" ht="10.7" customHeight="1" x14ac:dyDescent="0.2">
      <c r="A119" s="122"/>
      <c r="B119" s="158" t="s">
        <v>101</v>
      </c>
      <c r="C119" s="159">
        <v>0.15972361467053992</v>
      </c>
      <c r="D119" s="160">
        <v>0.15972361467053992</v>
      </c>
      <c r="E119" s="160">
        <v>0</v>
      </c>
      <c r="F119" s="160">
        <v>0</v>
      </c>
      <c r="G119" s="161">
        <v>0.15972361467053992</v>
      </c>
      <c r="H119" s="160">
        <v>0</v>
      </c>
      <c r="I119" s="162">
        <v>0</v>
      </c>
      <c r="J119" s="161">
        <v>0.15972361467053992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252</v>
      </c>
    </row>
    <row r="120" spans="1:17" s="130" customFormat="1" ht="10.7" customHeight="1" x14ac:dyDescent="0.2">
      <c r="A120" s="122"/>
      <c r="B120" s="158" t="s">
        <v>102</v>
      </c>
      <c r="C120" s="159">
        <v>6.375552160128545</v>
      </c>
      <c r="D120" s="160">
        <v>6.375552160128545</v>
      </c>
      <c r="E120" s="160">
        <v>0</v>
      </c>
      <c r="F120" s="160">
        <v>0</v>
      </c>
      <c r="G120" s="161">
        <v>6.375552160128545</v>
      </c>
      <c r="H120" s="160">
        <v>0</v>
      </c>
      <c r="I120" s="162">
        <v>0</v>
      </c>
      <c r="J120" s="161">
        <v>6.375552160128545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252</v>
      </c>
    </row>
    <row r="121" spans="1:17" s="130" customFormat="1" ht="10.7" customHeight="1" x14ac:dyDescent="0.2">
      <c r="A121" s="122"/>
      <c r="B121" s="1" t="s">
        <v>103</v>
      </c>
      <c r="C121" s="159">
        <v>5.6787026655072603</v>
      </c>
      <c r="D121" s="160">
        <v>15.678702665507259</v>
      </c>
      <c r="E121" s="160">
        <v>10</v>
      </c>
      <c r="F121" s="160">
        <v>10</v>
      </c>
      <c r="G121" s="161">
        <v>15.678702665507259</v>
      </c>
      <c r="H121" s="160">
        <v>2.9748000000000001</v>
      </c>
      <c r="I121" s="162">
        <v>18.973508608875424</v>
      </c>
      <c r="J121" s="161">
        <v>12.703902665507259</v>
      </c>
      <c r="K121" s="160">
        <v>0</v>
      </c>
      <c r="L121" s="160">
        <v>0.33700000000000019</v>
      </c>
      <c r="M121" s="160">
        <v>0</v>
      </c>
      <c r="N121" s="160">
        <v>0.11790000000000012</v>
      </c>
      <c r="O121" s="160">
        <v>0.75197548238080358</v>
      </c>
      <c r="P121" s="160">
        <v>0.11372500000000008</v>
      </c>
      <c r="Q121" s="146" t="s">
        <v>252</v>
      </c>
    </row>
    <row r="122" spans="1:17" s="130" customFormat="1" ht="10.7" customHeight="1" x14ac:dyDescent="0.2">
      <c r="A122" s="122"/>
      <c r="B122" s="165" t="s">
        <v>105</v>
      </c>
      <c r="C122" s="169">
        <v>8283.2205802228655</v>
      </c>
      <c r="D122" s="160">
        <v>8521.9205802228662</v>
      </c>
      <c r="E122" s="160">
        <v>-28</v>
      </c>
      <c r="F122" s="160">
        <v>258.69999999999982</v>
      </c>
      <c r="G122" s="161">
        <v>8541.9205802228662</v>
      </c>
      <c r="H122" s="160">
        <v>4016.7064000312812</v>
      </c>
      <c r="I122" s="162">
        <v>47.023457573829155</v>
      </c>
      <c r="J122" s="161">
        <v>4525.214180191585</v>
      </c>
      <c r="K122" s="160">
        <v>403.91670002441379</v>
      </c>
      <c r="L122" s="160">
        <v>204.1298999992373</v>
      </c>
      <c r="M122" s="160">
        <v>349.14000000000033</v>
      </c>
      <c r="N122" s="160">
        <v>211.91090000152553</v>
      </c>
      <c r="O122" s="160">
        <v>2.4866565935068077</v>
      </c>
      <c r="P122" s="160">
        <v>292.27437500629424</v>
      </c>
      <c r="Q122" s="146">
        <v>13.482760608397959</v>
      </c>
    </row>
    <row r="123" spans="1:17" s="130" customFormat="1" ht="10.7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7" customHeight="1" x14ac:dyDescent="0.2">
      <c r="A124" s="122"/>
      <c r="B124" s="158" t="s">
        <v>106</v>
      </c>
      <c r="C124" s="159">
        <v>0.3184409667847744</v>
      </c>
      <c r="D124" s="160">
        <v>0.3184409667847744</v>
      </c>
      <c r="E124" s="160">
        <v>0</v>
      </c>
      <c r="F124" s="160">
        <v>0</v>
      </c>
      <c r="G124" s="161">
        <v>0.3184409667847744</v>
      </c>
      <c r="H124" s="160">
        <v>0</v>
      </c>
      <c r="I124" s="162">
        <v>0</v>
      </c>
      <c r="J124" s="161">
        <v>0.3184409667847744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252</v>
      </c>
    </row>
    <row r="125" spans="1:17" s="130" customFormat="1" ht="10.7" customHeight="1" x14ac:dyDescent="0.2">
      <c r="A125" s="122"/>
      <c r="B125" s="158" t="s">
        <v>107</v>
      </c>
      <c r="C125" s="159">
        <v>19.327969690209237</v>
      </c>
      <c r="D125" s="159">
        <v>19.327969690209237</v>
      </c>
      <c r="E125" s="170">
        <v>0</v>
      </c>
      <c r="F125" s="160">
        <v>0</v>
      </c>
      <c r="G125" s="161">
        <v>19.327969690209237</v>
      </c>
      <c r="H125" s="160">
        <v>1.7161999999999999</v>
      </c>
      <c r="I125" s="162">
        <v>8.8793599509283023</v>
      </c>
      <c r="J125" s="161">
        <v>17.611769690209236</v>
      </c>
      <c r="K125" s="160">
        <v>2.2999999999999687E-3</v>
      </c>
      <c r="L125" s="160">
        <v>0</v>
      </c>
      <c r="M125" s="160">
        <v>1.5900000000000025E-2</v>
      </c>
      <c r="N125" s="160">
        <v>2.2999999999999687E-3</v>
      </c>
      <c r="O125" s="160">
        <v>1.1899853098202318E-2</v>
      </c>
      <c r="P125" s="160">
        <v>5.1249999999999907E-3</v>
      </c>
      <c r="Q125" s="146" t="s">
        <v>252</v>
      </c>
    </row>
    <row r="126" spans="1:17" s="130" customFormat="1" ht="10.7" customHeight="1" x14ac:dyDescent="0.2">
      <c r="A126" s="122"/>
      <c r="B126" s="171" t="s">
        <v>108</v>
      </c>
      <c r="C126" s="159">
        <v>157.90500912013934</v>
      </c>
      <c r="D126" s="159">
        <v>157.90500912013934</v>
      </c>
      <c r="E126" s="170">
        <v>0</v>
      </c>
      <c r="F126" s="160">
        <v>0</v>
      </c>
      <c r="G126" s="161">
        <v>157.90500912013934</v>
      </c>
      <c r="H126" s="160">
        <v>9.2571999999999992</v>
      </c>
      <c r="I126" s="162">
        <v>5.8625119314339269</v>
      </c>
      <c r="J126" s="161">
        <v>148.64780912013933</v>
      </c>
      <c r="K126" s="160">
        <v>0.1734</v>
      </c>
      <c r="L126" s="160">
        <v>0.32169999999999987</v>
      </c>
      <c r="M126" s="160">
        <v>1.2351000000000012</v>
      </c>
      <c r="N126" s="160">
        <v>0.18049999999999855</v>
      </c>
      <c r="O126" s="160">
        <v>0.11430922996411609</v>
      </c>
      <c r="P126" s="160">
        <v>0.47767499999999991</v>
      </c>
      <c r="Q126" s="146" t="s">
        <v>252</v>
      </c>
    </row>
    <row r="127" spans="1:17" s="130" customFormat="1" ht="10.7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7" customHeight="1" x14ac:dyDescent="0.2">
      <c r="A128" s="122"/>
      <c r="B128" s="171" t="s">
        <v>110</v>
      </c>
      <c r="C128" s="159">
        <v>100</v>
      </c>
      <c r="D128" s="160"/>
      <c r="E128" s="160"/>
      <c r="F128" s="160"/>
      <c r="G128" s="161">
        <v>100</v>
      </c>
      <c r="H128" s="160"/>
      <c r="I128" s="162"/>
      <c r="J128" s="161">
        <v>100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7" customHeight="1" x14ac:dyDescent="0.2">
      <c r="A129" s="122"/>
      <c r="B129" s="172" t="s">
        <v>111</v>
      </c>
      <c r="C129" s="173">
        <v>8560.771999999999</v>
      </c>
      <c r="D129" s="173">
        <v>8699.4719999999998</v>
      </c>
      <c r="E129" s="174">
        <v>-28</v>
      </c>
      <c r="F129" s="177">
        <v>258.69999999999982</v>
      </c>
      <c r="G129" s="185">
        <v>8819.4719999999998</v>
      </c>
      <c r="H129" s="177">
        <v>4027.679800031281</v>
      </c>
      <c r="I129" s="176">
        <v>45.668037724154928</v>
      </c>
      <c r="J129" s="185">
        <v>4791.7921999687187</v>
      </c>
      <c r="K129" s="177">
        <v>404.09240002441356</v>
      </c>
      <c r="L129" s="177">
        <v>204.45159999923726</v>
      </c>
      <c r="M129" s="177">
        <v>350.39100000000053</v>
      </c>
      <c r="N129" s="177">
        <v>212.09370000152512</v>
      </c>
      <c r="O129" s="177">
        <v>2.4380065824859845</v>
      </c>
      <c r="P129" s="186">
        <v>292.75717500629412</v>
      </c>
      <c r="Q129" s="153">
        <v>14.36780447777479</v>
      </c>
    </row>
    <row r="130" spans="1:17" s="130" customFormat="1" ht="10.7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7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7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7" customHeight="1" x14ac:dyDescent="0.2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7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43551</v>
      </c>
      <c r="L134" s="151">
        <v>43558</v>
      </c>
      <c r="M134" s="151">
        <v>43566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7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7" customHeight="1" x14ac:dyDescent="0.2">
      <c r="A136" s="122"/>
      <c r="B136" s="183"/>
      <c r="C136" s="274" t="s">
        <v>164</v>
      </c>
      <c r="D136" s="274"/>
      <c r="E136" s="274"/>
      <c r="F136" s="274"/>
      <c r="G136" s="274"/>
      <c r="H136" s="274"/>
      <c r="I136" s="274"/>
      <c r="J136" s="274"/>
      <c r="K136" s="274"/>
      <c r="L136" s="274"/>
      <c r="M136" s="274"/>
      <c r="N136" s="274"/>
      <c r="O136" s="274"/>
      <c r="P136" s="275"/>
      <c r="Q136" s="145"/>
    </row>
    <row r="137" spans="1:17" s="130" customFormat="1" ht="10.7" customHeight="1" x14ac:dyDescent="0.2">
      <c r="A137" s="184"/>
      <c r="B137" s="158" t="s">
        <v>80</v>
      </c>
      <c r="C137" s="159">
        <v>1719.4024948994368</v>
      </c>
      <c r="D137" s="160">
        <v>2010.8024948994366</v>
      </c>
      <c r="E137" s="160">
        <v>5</v>
      </c>
      <c r="F137" s="160">
        <v>291.39999999999986</v>
      </c>
      <c r="G137" s="161">
        <v>2010.8024948994366</v>
      </c>
      <c r="H137" s="160">
        <v>356.73200000000003</v>
      </c>
      <c r="I137" s="162">
        <v>17.74077766985468</v>
      </c>
      <c r="J137" s="161">
        <v>1654.0704948994367</v>
      </c>
      <c r="K137" s="160">
        <v>53.684000000000026</v>
      </c>
      <c r="L137" s="160">
        <v>12.651999999999987</v>
      </c>
      <c r="M137" s="160">
        <v>63.690999999999974</v>
      </c>
      <c r="N137" s="160">
        <v>13.121000000000038</v>
      </c>
      <c r="O137" s="160">
        <v>0.652525548047733</v>
      </c>
      <c r="P137" s="160">
        <v>35.787000000000006</v>
      </c>
      <c r="Q137" s="146">
        <v>44.219870201454057</v>
      </c>
    </row>
    <row r="138" spans="1:17" s="130" customFormat="1" ht="10.7" customHeight="1" x14ac:dyDescent="0.2">
      <c r="A138" s="184"/>
      <c r="B138" s="158" t="s">
        <v>81</v>
      </c>
      <c r="C138" s="159">
        <v>510.47048383099201</v>
      </c>
      <c r="D138" s="160">
        <v>588.37048383099204</v>
      </c>
      <c r="E138" s="160">
        <v>0</v>
      </c>
      <c r="F138" s="160">
        <v>77.900000000000034</v>
      </c>
      <c r="G138" s="161">
        <v>588.37048383099204</v>
      </c>
      <c r="H138" s="160">
        <v>271.524</v>
      </c>
      <c r="I138" s="162">
        <v>46.148474041739085</v>
      </c>
      <c r="J138" s="161">
        <v>316.84648383099204</v>
      </c>
      <c r="K138" s="160">
        <v>17.968000000000018</v>
      </c>
      <c r="L138" s="160">
        <v>8.2330000000000041</v>
      </c>
      <c r="M138" s="160">
        <v>4.1779999999999973</v>
      </c>
      <c r="N138" s="160">
        <v>9.7889999999999873</v>
      </c>
      <c r="O138" s="160">
        <v>1.6637476333384278</v>
      </c>
      <c r="P138" s="160">
        <v>10.042000000000002</v>
      </c>
      <c r="Q138" s="146">
        <v>29.552129439453495</v>
      </c>
    </row>
    <row r="139" spans="1:17" s="130" customFormat="1" ht="10.7" customHeight="1" x14ac:dyDescent="0.2">
      <c r="A139" s="122"/>
      <c r="B139" s="158" t="s">
        <v>82</v>
      </c>
      <c r="C139" s="159">
        <v>827.54182232948301</v>
      </c>
      <c r="D139" s="160">
        <v>1013.841822329483</v>
      </c>
      <c r="E139" s="160">
        <v>8.5999999999999091</v>
      </c>
      <c r="F139" s="160">
        <v>186.29999999999995</v>
      </c>
      <c r="G139" s="161">
        <v>1013.841822329483</v>
      </c>
      <c r="H139" s="160">
        <v>185.369</v>
      </c>
      <c r="I139" s="162">
        <v>18.283818631005136</v>
      </c>
      <c r="J139" s="161">
        <v>828.47282232948294</v>
      </c>
      <c r="K139" s="160">
        <v>11.278999999999996</v>
      </c>
      <c r="L139" s="160">
        <v>15.539999999999992</v>
      </c>
      <c r="M139" s="160">
        <v>12.242999999999995</v>
      </c>
      <c r="N139" s="160">
        <v>13.862000000000023</v>
      </c>
      <c r="O139" s="160">
        <v>1.3672744302606887</v>
      </c>
      <c r="P139" s="160">
        <v>13.231000000000002</v>
      </c>
      <c r="Q139" s="146" t="s">
        <v>252</v>
      </c>
    </row>
    <row r="140" spans="1:17" s="130" customFormat="1" ht="10.7" customHeight="1" x14ac:dyDescent="0.2">
      <c r="A140" s="122"/>
      <c r="B140" s="158" t="s">
        <v>83</v>
      </c>
      <c r="C140" s="159">
        <v>1754.6108315502076</v>
      </c>
      <c r="D140" s="160">
        <v>2036.9108315502076</v>
      </c>
      <c r="E140" s="160">
        <v>0</v>
      </c>
      <c r="F140" s="160">
        <v>282.29999999999995</v>
      </c>
      <c r="G140" s="161">
        <v>2036.9108315502076</v>
      </c>
      <c r="H140" s="160">
        <v>474.839</v>
      </c>
      <c r="I140" s="162">
        <v>23.311722469393516</v>
      </c>
      <c r="J140" s="161">
        <v>1562.0718315502077</v>
      </c>
      <c r="K140" s="160">
        <v>31.785000000000025</v>
      </c>
      <c r="L140" s="160">
        <v>59.267999999999972</v>
      </c>
      <c r="M140" s="160">
        <v>19.297000000000025</v>
      </c>
      <c r="N140" s="160">
        <v>10.625</v>
      </c>
      <c r="O140" s="160">
        <v>0.52162322647740833</v>
      </c>
      <c r="P140" s="160">
        <v>30.243750000000006</v>
      </c>
      <c r="Q140" s="146">
        <v>49.649409598684272</v>
      </c>
    </row>
    <row r="141" spans="1:17" s="130" customFormat="1" ht="10.7" customHeight="1" x14ac:dyDescent="0.2">
      <c r="A141" s="122"/>
      <c r="B141" s="158" t="s">
        <v>84</v>
      </c>
      <c r="C141" s="159">
        <v>19.555900771523824</v>
      </c>
      <c r="D141" s="160">
        <v>35.955900771523822</v>
      </c>
      <c r="E141" s="160">
        <v>0</v>
      </c>
      <c r="F141" s="160">
        <v>16.399999999999999</v>
      </c>
      <c r="G141" s="161">
        <v>35.955900771523822</v>
      </c>
      <c r="H141" s="160">
        <v>3.1951999999999998</v>
      </c>
      <c r="I141" s="162">
        <v>8.8864412556464689</v>
      </c>
      <c r="J141" s="161">
        <v>32.760700771523823</v>
      </c>
      <c r="K141" s="160">
        <v>0.14300000000000002</v>
      </c>
      <c r="L141" s="160">
        <v>3.6499999999999977E-2</v>
      </c>
      <c r="M141" s="160">
        <v>2.5229999999999997</v>
      </c>
      <c r="N141" s="160">
        <v>2.8000000000000025E-2</v>
      </c>
      <c r="O141" s="160">
        <v>7.7873170743021206E-2</v>
      </c>
      <c r="P141" s="160">
        <v>0.68262499999999993</v>
      </c>
      <c r="Q141" s="146">
        <v>45.99223698446999</v>
      </c>
    </row>
    <row r="142" spans="1:17" s="130" customFormat="1" ht="10.7" customHeight="1" x14ac:dyDescent="0.2">
      <c r="A142" s="122"/>
      <c r="B142" s="158" t="s">
        <v>85</v>
      </c>
      <c r="C142" s="159">
        <v>70.095442511496017</v>
      </c>
      <c r="D142" s="160">
        <v>72.79544251149602</v>
      </c>
      <c r="E142" s="160">
        <v>0</v>
      </c>
      <c r="F142" s="160">
        <v>2.7000000000000028</v>
      </c>
      <c r="G142" s="161">
        <v>72.79544251149602</v>
      </c>
      <c r="H142" s="160">
        <v>0.01</v>
      </c>
      <c r="I142" s="162">
        <v>1.3737123719552605E-2</v>
      </c>
      <c r="J142" s="161">
        <v>72.785442511496015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252</v>
      </c>
    </row>
    <row r="143" spans="1:17" s="130" customFormat="1" ht="10.7" customHeight="1" x14ac:dyDescent="0.2">
      <c r="A143" s="122"/>
      <c r="B143" s="158" t="s">
        <v>86</v>
      </c>
      <c r="C143" s="159">
        <v>198.3479525138905</v>
      </c>
      <c r="D143" s="160">
        <v>207.64795251389052</v>
      </c>
      <c r="E143" s="160">
        <v>0</v>
      </c>
      <c r="F143" s="160">
        <v>9.3000000000000114</v>
      </c>
      <c r="G143" s="161">
        <v>207.64795251389052</v>
      </c>
      <c r="H143" s="160">
        <v>10.525</v>
      </c>
      <c r="I143" s="162">
        <v>5.0686750688263755</v>
      </c>
      <c r="J143" s="161">
        <v>197.12295251389051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60">
        <v>0</v>
      </c>
      <c r="Q143" s="146" t="s">
        <v>252</v>
      </c>
    </row>
    <row r="144" spans="1:17" s="130" customFormat="1" ht="10.7" customHeight="1" x14ac:dyDescent="0.2">
      <c r="A144" s="122"/>
      <c r="B144" s="158" t="s">
        <v>87</v>
      </c>
      <c r="C144" s="159">
        <v>50.40468350493925</v>
      </c>
      <c r="D144" s="160">
        <v>56.704683504939247</v>
      </c>
      <c r="E144" s="160">
        <v>0</v>
      </c>
      <c r="F144" s="160">
        <v>6.2999999999999972</v>
      </c>
      <c r="G144" s="161">
        <v>56.704683504939247</v>
      </c>
      <c r="H144" s="160">
        <v>17.071999999999999</v>
      </c>
      <c r="I144" s="162">
        <v>30.106860570896135</v>
      </c>
      <c r="J144" s="161">
        <v>39.632683504939251</v>
      </c>
      <c r="K144" s="160">
        <v>0</v>
      </c>
      <c r="L144" s="160">
        <v>0</v>
      </c>
      <c r="M144" s="160">
        <v>0.15000000000000213</v>
      </c>
      <c r="N144" s="160">
        <v>4.7999999999998266E-2</v>
      </c>
      <c r="O144" s="160">
        <v>8.4649092514231625E-2</v>
      </c>
      <c r="P144" s="160">
        <v>4.9500000000000099E-2</v>
      </c>
      <c r="Q144" s="146" t="s">
        <v>252</v>
      </c>
    </row>
    <row r="145" spans="1:17" s="130" customFormat="1" ht="10.7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</row>
    <row r="146" spans="1:17" s="130" customFormat="1" ht="10.7" customHeight="1" x14ac:dyDescent="0.2">
      <c r="A146" s="122"/>
      <c r="B146" s="158" t="s">
        <v>89</v>
      </c>
      <c r="C146" s="159">
        <v>305.91548866254294</v>
      </c>
      <c r="D146" s="160">
        <v>355.11548866254293</v>
      </c>
      <c r="E146" s="160">
        <v>-100.30000000000001</v>
      </c>
      <c r="F146" s="160">
        <v>49.199999999999989</v>
      </c>
      <c r="G146" s="161">
        <v>355.11548866254293</v>
      </c>
      <c r="H146" s="160">
        <v>148.084</v>
      </c>
      <c r="I146" s="162">
        <v>41.70023688849021</v>
      </c>
      <c r="J146" s="161">
        <v>207.03148866254293</v>
      </c>
      <c r="K146" s="160">
        <v>1.7830000000000013</v>
      </c>
      <c r="L146" s="160">
        <v>58.894999999999996</v>
      </c>
      <c r="M146" s="160">
        <v>2.0010000000000048</v>
      </c>
      <c r="N146" s="160">
        <v>0</v>
      </c>
      <c r="O146" s="160">
        <v>0</v>
      </c>
      <c r="P146" s="160">
        <v>15.669750000000001</v>
      </c>
      <c r="Q146" s="146">
        <v>11.212175603474396</v>
      </c>
    </row>
    <row r="147" spans="1:17" s="130" customFormat="1" ht="10.7" customHeight="1" x14ac:dyDescent="0.2">
      <c r="A147" s="122"/>
      <c r="B147" s="158" t="s">
        <v>255</v>
      </c>
      <c r="C147" s="134">
        <v>0</v>
      </c>
      <c r="D147" s="134"/>
      <c r="E147" s="134"/>
      <c r="F147" s="134">
        <v>50</v>
      </c>
      <c r="G147" s="272">
        <v>50</v>
      </c>
      <c r="H147" s="126">
        <v>0.83500000000000008</v>
      </c>
      <c r="I147" s="134"/>
      <c r="J147" s="161">
        <v>49.164999999999999</v>
      </c>
      <c r="K147" s="134"/>
      <c r="L147" s="134"/>
      <c r="M147" s="134"/>
      <c r="N147" s="134"/>
      <c r="O147" s="134"/>
      <c r="Q147" s="271"/>
    </row>
    <row r="148" spans="1:17" s="130" customFormat="1" ht="10.7" customHeight="1" x14ac:dyDescent="0.2">
      <c r="A148" s="122"/>
      <c r="B148" s="165" t="s">
        <v>90</v>
      </c>
      <c r="C148" s="159">
        <v>5456.3451005745128</v>
      </c>
      <c r="D148" s="160">
        <v>6378.1451005745103</v>
      </c>
      <c r="E148" s="160">
        <v>-86.700000000000102</v>
      </c>
      <c r="F148" s="160">
        <v>971.8</v>
      </c>
      <c r="G148" s="161">
        <v>6428.1451005745103</v>
      </c>
      <c r="H148" s="160">
        <v>1468.1852000000001</v>
      </c>
      <c r="I148" s="162">
        <v>22.839951137207255</v>
      </c>
      <c r="J148" s="161">
        <v>4959.9599005745113</v>
      </c>
      <c r="K148" s="160">
        <v>116.64200000000007</v>
      </c>
      <c r="L148" s="160">
        <v>154.62449999999995</v>
      </c>
      <c r="M148" s="160">
        <v>104.083</v>
      </c>
      <c r="N148" s="160">
        <v>47.473000000000042</v>
      </c>
      <c r="O148" s="160">
        <v>0.74430730645691834</v>
      </c>
      <c r="P148" s="166">
        <v>105.705625</v>
      </c>
      <c r="Q148" s="146">
        <v>44.922383748022028</v>
      </c>
    </row>
    <row r="149" spans="1:17" s="130" customFormat="1" ht="10.7" customHeight="1" x14ac:dyDescent="0.2">
      <c r="A149" s="122"/>
      <c r="B149" s="158" t="s">
        <v>91</v>
      </c>
      <c r="C149" s="159">
        <v>281.92929302060975</v>
      </c>
      <c r="D149" s="160">
        <v>345.62929302060974</v>
      </c>
      <c r="E149" s="160">
        <v>100.30000000000001</v>
      </c>
      <c r="F149" s="160">
        <v>63.699999999999989</v>
      </c>
      <c r="G149" s="161">
        <v>345.62929302060974</v>
      </c>
      <c r="H149" s="160">
        <v>83.413399999999996</v>
      </c>
      <c r="I149" s="162">
        <v>24.133776182861357</v>
      </c>
      <c r="J149" s="161">
        <v>262.21589302060977</v>
      </c>
      <c r="K149" s="160">
        <v>0.125</v>
      </c>
      <c r="L149" s="160">
        <v>7.3300000000003251E-2</v>
      </c>
      <c r="M149" s="160">
        <v>0.31400000000000716</v>
      </c>
      <c r="N149" s="160">
        <v>0.35599999999999454</v>
      </c>
      <c r="O149" s="160">
        <v>0.10300052894497179</v>
      </c>
      <c r="P149" s="160">
        <v>0.21707500000000124</v>
      </c>
      <c r="Q149" s="146" t="s">
        <v>252</v>
      </c>
    </row>
    <row r="150" spans="1:17" s="130" customFormat="1" ht="10.7" customHeight="1" x14ac:dyDescent="0.2">
      <c r="A150" s="184"/>
      <c r="B150" s="158" t="s">
        <v>92</v>
      </c>
      <c r="C150" s="159">
        <v>751.58680631201958</v>
      </c>
      <c r="D150" s="160">
        <v>804.1868063120196</v>
      </c>
      <c r="E150" s="160">
        <v>0</v>
      </c>
      <c r="F150" s="160">
        <v>52.600000000000023</v>
      </c>
      <c r="G150" s="161">
        <v>804.1868063120196</v>
      </c>
      <c r="H150" s="160">
        <v>451.88900000000001</v>
      </c>
      <c r="I150" s="162">
        <v>56.192043497001841</v>
      </c>
      <c r="J150" s="161">
        <v>352.29780631201959</v>
      </c>
      <c r="K150" s="160">
        <v>111.97610000000003</v>
      </c>
      <c r="L150" s="160">
        <v>4.3704999999999359</v>
      </c>
      <c r="M150" s="160">
        <v>26.118600000000015</v>
      </c>
      <c r="N150" s="160">
        <v>45.184400000000039</v>
      </c>
      <c r="O150" s="160">
        <v>5.6186447782219355</v>
      </c>
      <c r="P150" s="160">
        <v>46.912400000000005</v>
      </c>
      <c r="Q150" s="146">
        <v>5.5096947994990568</v>
      </c>
    </row>
    <row r="151" spans="1:17" s="130" customFormat="1" ht="10.7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7" customHeight="1" x14ac:dyDescent="0.2">
      <c r="A152" s="184"/>
      <c r="B152" s="158" t="s">
        <v>94</v>
      </c>
      <c r="C152" s="159">
        <v>2986.8842440912131</v>
      </c>
      <c r="D152" s="160">
        <v>3678.0842440912129</v>
      </c>
      <c r="E152" s="160">
        <v>0</v>
      </c>
      <c r="F152" s="160">
        <v>616.19999999999982</v>
      </c>
      <c r="G152" s="161">
        <v>3603.0842440912129</v>
      </c>
      <c r="H152" s="160">
        <v>651.26059999999995</v>
      </c>
      <c r="I152" s="162">
        <v>18.07508667242567</v>
      </c>
      <c r="J152" s="161">
        <v>2951.8236440912128</v>
      </c>
      <c r="K152" s="160">
        <v>103.29719999999998</v>
      </c>
      <c r="L152" s="160">
        <v>104.01650000000001</v>
      </c>
      <c r="M152" s="160">
        <v>105.88429999999994</v>
      </c>
      <c r="N152" s="160">
        <v>0</v>
      </c>
      <c r="O152" s="160">
        <v>0</v>
      </c>
      <c r="P152" s="160">
        <v>78.299499999999981</v>
      </c>
      <c r="Q152" s="146">
        <v>35.699137850065625</v>
      </c>
    </row>
    <row r="153" spans="1:17" s="130" customFormat="1" ht="10.7" customHeight="1" x14ac:dyDescent="0.2">
      <c r="A153" s="122"/>
      <c r="B153" s="158" t="s">
        <v>95</v>
      </c>
      <c r="C153" s="159">
        <v>94.301767324601471</v>
      </c>
      <c r="D153" s="160">
        <v>107.90176732460148</v>
      </c>
      <c r="E153" s="160">
        <v>0</v>
      </c>
      <c r="F153" s="160">
        <v>13.600000000000009</v>
      </c>
      <c r="G153" s="161">
        <v>107.90176732460148</v>
      </c>
      <c r="H153" s="160">
        <v>47.001399999999997</v>
      </c>
      <c r="I153" s="162">
        <v>43.559434813153175</v>
      </c>
      <c r="J153" s="161">
        <v>60.900367324601483</v>
      </c>
      <c r="K153" s="160">
        <v>3.4118000000000031</v>
      </c>
      <c r="L153" s="160">
        <v>0</v>
      </c>
      <c r="M153" s="160">
        <v>9.3778000000000006</v>
      </c>
      <c r="N153" s="160">
        <v>6.2463999999999942</v>
      </c>
      <c r="O153" s="160">
        <v>5.7889691289382821</v>
      </c>
      <c r="P153" s="160">
        <v>4.7589999999999995</v>
      </c>
      <c r="Q153" s="146">
        <v>10.796883236940847</v>
      </c>
    </row>
    <row r="154" spans="1:17" s="130" customFormat="1" ht="10.7" customHeight="1" x14ac:dyDescent="0.2">
      <c r="A154" s="122"/>
      <c r="B154" s="158" t="s">
        <v>96</v>
      </c>
      <c r="C154" s="159">
        <v>131.29231368289982</v>
      </c>
      <c r="D154" s="160">
        <v>130.19231368289982</v>
      </c>
      <c r="E154" s="160">
        <v>-4.5999999999999943</v>
      </c>
      <c r="F154" s="160">
        <v>-1.0999999999999943</v>
      </c>
      <c r="G154" s="161">
        <v>130.19231368289982</v>
      </c>
      <c r="H154" s="160">
        <v>12.45</v>
      </c>
      <c r="I154" s="162">
        <v>9.562776517147995</v>
      </c>
      <c r="J154" s="161">
        <v>117.74231368289982</v>
      </c>
      <c r="K154" s="160">
        <v>1.1815000000000015</v>
      </c>
      <c r="L154" s="160">
        <v>0</v>
      </c>
      <c r="M154" s="160">
        <v>0</v>
      </c>
      <c r="N154" s="160">
        <v>0.51439999999999841</v>
      </c>
      <c r="O154" s="160">
        <v>0.39510781047557536</v>
      </c>
      <c r="P154" s="160">
        <v>0.42397499999999999</v>
      </c>
      <c r="Q154" s="146" t="s">
        <v>252</v>
      </c>
    </row>
    <row r="155" spans="1:17" s="130" customFormat="1" ht="10.7" customHeight="1" x14ac:dyDescent="0.2">
      <c r="A155" s="122"/>
      <c r="B155" s="158" t="s">
        <v>97</v>
      </c>
      <c r="C155" s="159">
        <v>280.36633803996273</v>
      </c>
      <c r="D155" s="160">
        <v>475.66633803996274</v>
      </c>
      <c r="E155" s="160">
        <v>-5</v>
      </c>
      <c r="F155" s="160">
        <v>195.3</v>
      </c>
      <c r="G155" s="161">
        <v>475.66633803996274</v>
      </c>
      <c r="H155" s="160">
        <v>137.95160000000001</v>
      </c>
      <c r="I155" s="162">
        <v>29.001757948322616</v>
      </c>
      <c r="J155" s="161">
        <v>337.71473803996275</v>
      </c>
      <c r="K155" s="160">
        <v>58.679599999999994</v>
      </c>
      <c r="L155" s="160">
        <v>1.2430999999999983</v>
      </c>
      <c r="M155" s="160">
        <v>15.668800000000005</v>
      </c>
      <c r="N155" s="160">
        <v>10.325800000000015</v>
      </c>
      <c r="O155" s="160">
        <v>2.1708073862339408</v>
      </c>
      <c r="P155" s="160">
        <v>21.479325000000003</v>
      </c>
      <c r="Q155" s="146">
        <v>13.722781700074966</v>
      </c>
    </row>
    <row r="156" spans="1:17" s="130" customFormat="1" ht="10.7" customHeight="1" x14ac:dyDescent="0.2">
      <c r="A156" s="122"/>
      <c r="B156" s="158" t="s">
        <v>98</v>
      </c>
      <c r="C156" s="159">
        <v>14.634763890932824</v>
      </c>
      <c r="D156" s="160">
        <v>4.5347638909328225</v>
      </c>
      <c r="E156" s="160">
        <v>0</v>
      </c>
      <c r="F156" s="160">
        <v>-10.100000000000001</v>
      </c>
      <c r="G156" s="161">
        <v>4.5347638909328225</v>
      </c>
      <c r="H156" s="160">
        <v>0</v>
      </c>
      <c r="I156" s="162">
        <v>0</v>
      </c>
      <c r="J156" s="161">
        <v>4.5347638909328225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252</v>
      </c>
    </row>
    <row r="157" spans="1:17" s="130" customFormat="1" ht="10.7" customHeight="1" x14ac:dyDescent="0.2">
      <c r="A157" s="122"/>
      <c r="B157" s="158" t="s">
        <v>99</v>
      </c>
      <c r="C157" s="159">
        <v>20.05229678451769</v>
      </c>
      <c r="D157" s="160">
        <v>15.752296784517689</v>
      </c>
      <c r="E157" s="160">
        <v>0</v>
      </c>
      <c r="F157" s="160">
        <v>-4.3000000000000007</v>
      </c>
      <c r="G157" s="161">
        <v>15.752296784517689</v>
      </c>
      <c r="H157" s="160">
        <v>1E-3</v>
      </c>
      <c r="I157" s="162">
        <v>6.3482805947565725E-3</v>
      </c>
      <c r="J157" s="161">
        <v>15.75129678451769</v>
      </c>
      <c r="K157" s="160">
        <v>0</v>
      </c>
      <c r="L157" s="160">
        <v>0</v>
      </c>
      <c r="M157" s="160">
        <v>1E-3</v>
      </c>
      <c r="N157" s="160">
        <v>0</v>
      </c>
      <c r="O157" s="160">
        <v>0</v>
      </c>
      <c r="P157" s="160">
        <v>2.5000000000000001E-4</v>
      </c>
      <c r="Q157" s="146" t="s">
        <v>252</v>
      </c>
    </row>
    <row r="158" spans="1:17" s="130" customFormat="1" ht="10.7" customHeight="1" x14ac:dyDescent="0.2">
      <c r="A158" s="122"/>
      <c r="B158" s="158" t="s">
        <v>100</v>
      </c>
      <c r="C158" s="159">
        <v>9.1006817518927807</v>
      </c>
      <c r="D158" s="160">
        <v>39.000681751892778</v>
      </c>
      <c r="E158" s="160">
        <v>0</v>
      </c>
      <c r="F158" s="160">
        <v>29.9</v>
      </c>
      <c r="G158" s="161">
        <v>39.000681751892778</v>
      </c>
      <c r="H158" s="160">
        <v>2.3E-3</v>
      </c>
      <c r="I158" s="162">
        <v>5.8973328072358024E-3</v>
      </c>
      <c r="J158" s="161">
        <v>38.998381751892779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252</v>
      </c>
    </row>
    <row r="159" spans="1:17" s="130" customFormat="1" ht="10.7" customHeight="1" x14ac:dyDescent="0.2">
      <c r="A159" s="122"/>
      <c r="B159" s="158" t="s">
        <v>101</v>
      </c>
      <c r="C159" s="159">
        <v>0.20964659289791271</v>
      </c>
      <c r="D159" s="160">
        <v>0.20964659289791271</v>
      </c>
      <c r="E159" s="160">
        <v>0</v>
      </c>
      <c r="F159" s="160">
        <v>0</v>
      </c>
      <c r="G159" s="161">
        <v>0.20964659289791271</v>
      </c>
      <c r="H159" s="160">
        <v>0</v>
      </c>
      <c r="I159" s="162">
        <v>0</v>
      </c>
      <c r="J159" s="161">
        <v>0.20964659289791271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252</v>
      </c>
    </row>
    <row r="160" spans="1:17" s="130" customFormat="1" ht="10.7" customHeight="1" x14ac:dyDescent="0.2">
      <c r="A160" s="122"/>
      <c r="B160" s="158" t="s">
        <v>102</v>
      </c>
      <c r="C160" s="159">
        <v>8.5524342460371905</v>
      </c>
      <c r="D160" s="160">
        <v>9.8524342460371912</v>
      </c>
      <c r="E160" s="160">
        <v>0</v>
      </c>
      <c r="F160" s="160">
        <v>1.3000000000000007</v>
      </c>
      <c r="G160" s="161">
        <v>9.8524342460371912</v>
      </c>
      <c r="H160" s="160">
        <v>0</v>
      </c>
      <c r="I160" s="162">
        <v>0</v>
      </c>
      <c r="J160" s="161">
        <v>9.8524342460371912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252</v>
      </c>
    </row>
    <row r="161" spans="1:17" s="130" customFormat="1" ht="10.7" customHeight="1" x14ac:dyDescent="0.2">
      <c r="A161" s="122"/>
      <c r="B161" s="1" t="s">
        <v>103</v>
      </c>
      <c r="C161" s="159">
        <v>5.4823443155403879</v>
      </c>
      <c r="D161" s="160">
        <v>6.2823443155403877</v>
      </c>
      <c r="E161" s="160">
        <v>0</v>
      </c>
      <c r="F161" s="160">
        <v>0.79999999999999982</v>
      </c>
      <c r="G161" s="161">
        <v>6.2823443155403877</v>
      </c>
      <c r="H161" s="160">
        <v>0</v>
      </c>
      <c r="I161" s="162">
        <v>0</v>
      </c>
      <c r="J161" s="161">
        <v>6.2823443155403877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252</v>
      </c>
    </row>
    <row r="162" spans="1:17" s="130" customFormat="1" ht="10.7" customHeight="1" x14ac:dyDescent="0.2">
      <c r="A162" s="122"/>
      <c r="B162" s="165" t="s">
        <v>105</v>
      </c>
      <c r="C162" s="169">
        <v>10040.738030627639</v>
      </c>
      <c r="D162" s="160">
        <v>11995.438030627636</v>
      </c>
      <c r="E162" s="160">
        <v>4</v>
      </c>
      <c r="F162" s="160">
        <v>1954.6999999999971</v>
      </c>
      <c r="G162" s="161">
        <v>11995.438030627636</v>
      </c>
      <c r="H162" s="160">
        <v>2852.1545000000006</v>
      </c>
      <c r="I162" s="162">
        <v>23.776993326276788</v>
      </c>
      <c r="J162" s="161">
        <v>9143.2835306276356</v>
      </c>
      <c r="K162" s="160">
        <v>395.31320000000073</v>
      </c>
      <c r="L162" s="160">
        <v>264.32789999999977</v>
      </c>
      <c r="M162" s="160">
        <v>261.44749999999976</v>
      </c>
      <c r="N162" s="160">
        <v>110.09999999999991</v>
      </c>
      <c r="O162" s="160">
        <v>0.91784893322681904</v>
      </c>
      <c r="P162" s="160">
        <v>257.79715000000004</v>
      </c>
      <c r="Q162" s="146">
        <v>33.466969012759193</v>
      </c>
    </row>
    <row r="163" spans="1:17" s="130" customFormat="1" ht="10.7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</row>
    <row r="164" spans="1:17" s="130" customFormat="1" ht="10.7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17" s="130" customFormat="1" ht="10.7" customHeight="1" x14ac:dyDescent="0.2">
      <c r="A165" s="122"/>
      <c r="B165" s="158" t="s">
        <v>107</v>
      </c>
      <c r="C165" s="159">
        <v>7.0194454384685363</v>
      </c>
      <c r="D165" s="159">
        <v>8.0194454384685372</v>
      </c>
      <c r="E165" s="170">
        <v>0</v>
      </c>
      <c r="F165" s="160">
        <v>1.0000000000000009</v>
      </c>
      <c r="G165" s="161">
        <v>8.0194454384685372</v>
      </c>
      <c r="H165" s="160">
        <v>3.5000000000000001E-3</v>
      </c>
      <c r="I165" s="162">
        <v>4.3643915615546487E-2</v>
      </c>
      <c r="J165" s="161">
        <v>8.0159454384685365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252</v>
      </c>
    </row>
    <row r="166" spans="1:17" s="130" customFormat="1" ht="10.7" customHeight="1" x14ac:dyDescent="0.2">
      <c r="A166" s="122"/>
      <c r="B166" s="171" t="s">
        <v>108</v>
      </c>
      <c r="C166" s="159">
        <v>20.165823933894696</v>
      </c>
      <c r="D166" s="159">
        <v>17.665823933894696</v>
      </c>
      <c r="E166" s="170">
        <v>0</v>
      </c>
      <c r="F166" s="160">
        <v>-2.5</v>
      </c>
      <c r="G166" s="161">
        <v>17.665823933894696</v>
      </c>
      <c r="H166" s="160">
        <v>3.5691000000000002</v>
      </c>
      <c r="I166" s="162">
        <v>20.203416570636787</v>
      </c>
      <c r="J166" s="161">
        <v>14.096723933894696</v>
      </c>
      <c r="K166" s="160">
        <v>0</v>
      </c>
      <c r="L166" s="160">
        <v>1.7550000000000001</v>
      </c>
      <c r="M166" s="160">
        <v>0.11899999999999977</v>
      </c>
      <c r="N166" s="160">
        <v>4.7000000000000153E-2</v>
      </c>
      <c r="O166" s="160">
        <v>0.266050426947951</v>
      </c>
      <c r="P166" s="160">
        <v>0.48025000000000001</v>
      </c>
      <c r="Q166" s="146">
        <v>27.352886900353347</v>
      </c>
    </row>
    <row r="167" spans="1:17" s="130" customFormat="1" ht="10.7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17" s="130" customFormat="1" ht="10.7" customHeight="1" x14ac:dyDescent="0.2">
      <c r="A168" s="122"/>
      <c r="B168" s="171" t="s">
        <v>110</v>
      </c>
      <c r="C168" s="159">
        <v>298.27769999999964</v>
      </c>
      <c r="D168" s="160"/>
      <c r="E168" s="160"/>
      <c r="F168" s="160"/>
      <c r="G168" s="161">
        <v>298.27769999999964</v>
      </c>
      <c r="H168" s="160"/>
      <c r="I168" s="162"/>
      <c r="J168" s="161">
        <v>298.27769999999964</v>
      </c>
      <c r="K168" s="160"/>
      <c r="L168" s="160"/>
      <c r="M168" s="160"/>
      <c r="N168" s="160"/>
      <c r="O168" s="160"/>
      <c r="P168" s="160"/>
      <c r="Q168" s="146"/>
    </row>
    <row r="169" spans="1:17" s="130" customFormat="1" ht="10.7" customHeight="1" x14ac:dyDescent="0.2">
      <c r="A169" s="122"/>
      <c r="B169" s="172" t="s">
        <v>111</v>
      </c>
      <c r="C169" s="173">
        <v>10366.201000000003</v>
      </c>
      <c r="D169" s="173">
        <v>12021.123299999999</v>
      </c>
      <c r="E169" s="174">
        <v>4</v>
      </c>
      <c r="F169" s="174">
        <v>1953.1999999999971</v>
      </c>
      <c r="G169" s="175">
        <v>12319.401</v>
      </c>
      <c r="H169" s="177">
        <v>2855.7271000000005</v>
      </c>
      <c r="I169" s="176">
        <v>23.180730134525216</v>
      </c>
      <c r="J169" s="175">
        <v>9463.673899999998</v>
      </c>
      <c r="K169" s="177">
        <v>395.31320000000073</v>
      </c>
      <c r="L169" s="177">
        <v>266.08289999999943</v>
      </c>
      <c r="M169" s="177">
        <v>261.56649999999991</v>
      </c>
      <c r="N169" s="177">
        <v>110.14699999999993</v>
      </c>
      <c r="O169" s="177">
        <v>0.91627876406525122</v>
      </c>
      <c r="P169" s="186">
        <v>258.2774</v>
      </c>
      <c r="Q169" s="153">
        <v>34.64150986497463</v>
      </c>
    </row>
    <row r="170" spans="1:17" s="130" customFormat="1" ht="10.7" customHeight="1" x14ac:dyDescent="0.2">
      <c r="A170" s="122"/>
      <c r="B170" s="187" t="s">
        <v>259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17" s="130" customFormat="1" ht="10.7" customHeight="1" x14ac:dyDescent="0.2">
      <c r="A171" s="122"/>
      <c r="B171" s="123" t="s">
        <v>113</v>
      </c>
      <c r="C171" s="123"/>
      <c r="D171" s="124"/>
      <c r="E171" s="124"/>
      <c r="F171" s="124"/>
      <c r="G171" s="125"/>
      <c r="H171" s="124"/>
      <c r="I171" s="126"/>
      <c r="J171" s="188"/>
      <c r="K171" s="127"/>
      <c r="L171" s="127"/>
      <c r="M171" s="127"/>
      <c r="N171" s="127"/>
      <c r="O171" s="126"/>
      <c r="P171" s="124"/>
      <c r="Q171" s="129"/>
    </row>
    <row r="175" spans="1:17" s="130" customFormat="1" ht="10.7" customHeight="1" x14ac:dyDescent="0.2">
      <c r="A175" s="122"/>
      <c r="B175" s="123" t="s">
        <v>251</v>
      </c>
      <c r="C175" s="123"/>
      <c r="D175" s="124"/>
      <c r="E175" s="124"/>
      <c r="F175" s="124"/>
      <c r="G175" s="125"/>
      <c r="H175" s="124"/>
      <c r="I175" s="126"/>
      <c r="J175" s="125"/>
      <c r="K175" s="127"/>
      <c r="L175" s="127"/>
      <c r="M175" s="127"/>
      <c r="N175" s="127"/>
      <c r="O175" s="126"/>
      <c r="P175" s="128"/>
      <c r="Q175" s="129"/>
    </row>
    <row r="176" spans="1:17" s="130" customFormat="1" ht="10.7" customHeight="1" x14ac:dyDescent="0.2">
      <c r="A176" s="122"/>
      <c r="B176" s="131" t="s">
        <v>258</v>
      </c>
      <c r="C176" s="131"/>
      <c r="D176" s="132"/>
      <c r="E176" s="132"/>
      <c r="F176" s="132"/>
      <c r="G176" s="133"/>
      <c r="H176" s="132"/>
      <c r="I176" s="132"/>
      <c r="J176" s="133"/>
      <c r="K176" s="127"/>
      <c r="L176" s="127"/>
      <c r="M176" s="127"/>
      <c r="N176" s="127"/>
      <c r="O176" s="126"/>
      <c r="P176" s="124"/>
      <c r="Q176" s="129"/>
    </row>
    <row r="177" spans="1:17" s="130" customFormat="1" ht="10.7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7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7" customHeight="1" x14ac:dyDescent="0.2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7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43551</v>
      </c>
      <c r="L180" s="151">
        <v>43558</v>
      </c>
      <c r="M180" s="151">
        <v>43566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7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7" customHeight="1" x14ac:dyDescent="0.2">
      <c r="A182" s="122"/>
      <c r="B182" s="183"/>
      <c r="C182" s="274" t="s">
        <v>147</v>
      </c>
      <c r="D182" s="274"/>
      <c r="E182" s="274"/>
      <c r="F182" s="274"/>
      <c r="G182" s="274"/>
      <c r="H182" s="274"/>
      <c r="I182" s="274"/>
      <c r="J182" s="274"/>
      <c r="K182" s="274"/>
      <c r="L182" s="274"/>
      <c r="M182" s="274"/>
      <c r="N182" s="274"/>
      <c r="O182" s="274"/>
      <c r="P182" s="275"/>
      <c r="Q182" s="145"/>
    </row>
    <row r="183" spans="1:17" s="130" customFormat="1" ht="10.7" customHeight="1" x14ac:dyDescent="0.2">
      <c r="A183" s="122"/>
      <c r="B183" s="158" t="s">
        <v>80</v>
      </c>
      <c r="C183" s="159">
        <v>1152.6915381342037</v>
      </c>
      <c r="D183" s="160">
        <v>1414.3915381342038</v>
      </c>
      <c r="E183" s="160">
        <v>0</v>
      </c>
      <c r="F183" s="160">
        <v>261.70000000000005</v>
      </c>
      <c r="G183" s="161">
        <v>1414.3915381342038</v>
      </c>
      <c r="H183" s="160">
        <v>95.482799999999983</v>
      </c>
      <c r="I183" s="162">
        <v>6.7508039623848592</v>
      </c>
      <c r="J183" s="161">
        <v>1318.9087381342038</v>
      </c>
      <c r="K183" s="160">
        <v>5.366100000000003</v>
      </c>
      <c r="L183" s="160">
        <v>5.3366999999999933</v>
      </c>
      <c r="M183" s="160">
        <v>5.343599999999995</v>
      </c>
      <c r="N183" s="160">
        <v>5.5919999999999987</v>
      </c>
      <c r="O183" s="160">
        <v>0.39536435627836769</v>
      </c>
      <c r="P183" s="160">
        <v>5.4095999999999975</v>
      </c>
      <c r="Q183" s="146" t="s">
        <v>252</v>
      </c>
    </row>
    <row r="184" spans="1:17" s="130" customFormat="1" ht="10.7" customHeight="1" x14ac:dyDescent="0.2">
      <c r="A184" s="122"/>
      <c r="B184" s="158" t="s">
        <v>81</v>
      </c>
      <c r="C184" s="159">
        <v>224.50251457887458</v>
      </c>
      <c r="D184" s="160">
        <v>308.50251457887458</v>
      </c>
      <c r="E184" s="160">
        <v>0</v>
      </c>
      <c r="F184" s="160">
        <v>84</v>
      </c>
      <c r="G184" s="161">
        <v>308.50251457887458</v>
      </c>
      <c r="H184" s="160">
        <v>19.1464</v>
      </c>
      <c r="I184" s="162">
        <v>6.2062379057545263</v>
      </c>
      <c r="J184" s="161">
        <v>289.35611457887455</v>
      </c>
      <c r="K184" s="160">
        <v>2.7112999999999996</v>
      </c>
      <c r="L184" s="160">
        <v>1.1380000000000017</v>
      </c>
      <c r="M184" s="160">
        <v>0.53699999999999903</v>
      </c>
      <c r="N184" s="160">
        <v>1.2169999999999987</v>
      </c>
      <c r="O184" s="160">
        <v>0.39448624970246371</v>
      </c>
      <c r="P184" s="160">
        <v>1.4008249999999998</v>
      </c>
      <c r="Q184" s="146" t="s">
        <v>252</v>
      </c>
    </row>
    <row r="185" spans="1:17" s="130" customFormat="1" ht="10.7" customHeight="1" x14ac:dyDescent="0.2">
      <c r="A185" s="122"/>
      <c r="B185" s="158" t="s">
        <v>82</v>
      </c>
      <c r="C185" s="159">
        <v>413.28382822433207</v>
      </c>
      <c r="D185" s="160">
        <v>425.68382822433205</v>
      </c>
      <c r="E185" s="160">
        <v>0</v>
      </c>
      <c r="F185" s="160">
        <v>12.399999999999977</v>
      </c>
      <c r="G185" s="161">
        <v>425.68382822433205</v>
      </c>
      <c r="H185" s="160">
        <v>20.270250000000001</v>
      </c>
      <c r="I185" s="162">
        <v>4.7618088017470415</v>
      </c>
      <c r="J185" s="161">
        <v>405.41357822433207</v>
      </c>
      <c r="K185" s="160">
        <v>1.411999999999999</v>
      </c>
      <c r="L185" s="160">
        <v>1.1749999999999972</v>
      </c>
      <c r="M185" s="160">
        <v>2.6040000000000028</v>
      </c>
      <c r="N185" s="160">
        <v>3.1050000000000004</v>
      </c>
      <c r="O185" s="160">
        <v>0.72941460166621352</v>
      </c>
      <c r="P185" s="160">
        <v>2.0739999999999998</v>
      </c>
      <c r="Q185" s="146" t="s">
        <v>252</v>
      </c>
    </row>
    <row r="186" spans="1:17" s="130" customFormat="1" ht="10.7" customHeight="1" x14ac:dyDescent="0.2">
      <c r="A186" s="122"/>
      <c r="B186" s="158" t="s">
        <v>83</v>
      </c>
      <c r="C186" s="159">
        <v>1652.2210552152285</v>
      </c>
      <c r="D186" s="160">
        <v>1685.6210552152286</v>
      </c>
      <c r="E186" s="160">
        <v>0</v>
      </c>
      <c r="F186" s="160">
        <v>33.400000000000091</v>
      </c>
      <c r="G186" s="161">
        <v>1685.6210552152286</v>
      </c>
      <c r="H186" s="160">
        <v>102.55</v>
      </c>
      <c r="I186" s="162">
        <v>6.0838110489137129</v>
      </c>
      <c r="J186" s="161">
        <v>1583.0710552152286</v>
      </c>
      <c r="K186" s="160">
        <v>11.673000000000002</v>
      </c>
      <c r="L186" s="160">
        <v>5.4759999999999991</v>
      </c>
      <c r="M186" s="160">
        <v>3.6389999999999958</v>
      </c>
      <c r="N186" s="160">
        <v>5.7900000000000063</v>
      </c>
      <c r="O186" s="160">
        <v>0.34349357360517246</v>
      </c>
      <c r="P186" s="160">
        <v>6.6445000000000007</v>
      </c>
      <c r="Q186" s="146" t="s">
        <v>252</v>
      </c>
    </row>
    <row r="187" spans="1:17" s="130" customFormat="1" ht="10.7" customHeight="1" x14ac:dyDescent="0.2">
      <c r="A187" s="122"/>
      <c r="B187" s="158" t="s">
        <v>84</v>
      </c>
      <c r="C187" s="159">
        <v>3295.51856803995</v>
      </c>
      <c r="D187" s="160">
        <v>3186.9185680399501</v>
      </c>
      <c r="E187" s="160">
        <v>0</v>
      </c>
      <c r="F187" s="160">
        <v>-108.59999999999991</v>
      </c>
      <c r="G187" s="161">
        <v>3186.9185680399501</v>
      </c>
      <c r="H187" s="160">
        <v>159.25665999641419</v>
      </c>
      <c r="I187" s="162">
        <v>4.9971989116233297</v>
      </c>
      <c r="J187" s="161">
        <v>3027.6619080435357</v>
      </c>
      <c r="K187" s="160">
        <v>18.949299999999994</v>
      </c>
      <c r="L187" s="160">
        <v>16.094400000000022</v>
      </c>
      <c r="M187" s="160">
        <v>14.365029999160726</v>
      </c>
      <c r="N187" s="160">
        <v>16.403129997253444</v>
      </c>
      <c r="O187" s="160">
        <v>0.51470188669871975</v>
      </c>
      <c r="P187" s="160">
        <v>16.452964999103546</v>
      </c>
      <c r="Q187" s="146" t="s">
        <v>252</v>
      </c>
    </row>
    <row r="188" spans="1:17" s="130" customFormat="1" ht="10.7" customHeight="1" x14ac:dyDescent="0.2">
      <c r="A188" s="122"/>
      <c r="B188" s="158" t="s">
        <v>85</v>
      </c>
      <c r="C188" s="159">
        <v>531.49118622833464</v>
      </c>
      <c r="D188" s="160">
        <v>783.09118622833466</v>
      </c>
      <c r="E188" s="160">
        <v>0</v>
      </c>
      <c r="F188" s="160">
        <v>251.60000000000002</v>
      </c>
      <c r="G188" s="161">
        <v>783.09118622833466</v>
      </c>
      <c r="H188" s="160">
        <v>0.45830000000000004</v>
      </c>
      <c r="I188" s="162">
        <v>5.8524474296198808E-2</v>
      </c>
      <c r="J188" s="161">
        <v>782.63288622833466</v>
      </c>
      <c r="K188" s="160">
        <v>0</v>
      </c>
      <c r="L188" s="160">
        <v>0</v>
      </c>
      <c r="M188" s="160">
        <v>1.4600000000000002E-2</v>
      </c>
      <c r="N188" s="160">
        <v>8.4000000000000019E-2</v>
      </c>
      <c r="O188" s="160">
        <v>1.0726720141568188E-2</v>
      </c>
      <c r="P188" s="160">
        <v>2.4650000000000005E-2</v>
      </c>
      <c r="Q188" s="146" t="s">
        <v>252</v>
      </c>
    </row>
    <row r="189" spans="1:17" s="130" customFormat="1" ht="10.7" customHeight="1" x14ac:dyDescent="0.2">
      <c r="A189" s="122"/>
      <c r="B189" s="158" t="s">
        <v>86</v>
      </c>
      <c r="C189" s="159">
        <v>134.35525523423172</v>
      </c>
      <c r="D189" s="160">
        <v>130.15525523423173</v>
      </c>
      <c r="E189" s="160">
        <v>0</v>
      </c>
      <c r="F189" s="160">
        <v>-4.1999999999999886</v>
      </c>
      <c r="G189" s="161">
        <v>130.15525523423173</v>
      </c>
      <c r="H189" s="160">
        <v>3.774</v>
      </c>
      <c r="I189" s="162">
        <v>2.8996139980734421</v>
      </c>
      <c r="J189" s="161">
        <v>126.38125523423173</v>
      </c>
      <c r="K189" s="160">
        <v>0</v>
      </c>
      <c r="L189" s="160">
        <v>0</v>
      </c>
      <c r="M189" s="160">
        <v>0</v>
      </c>
      <c r="N189" s="160">
        <v>0</v>
      </c>
      <c r="O189" s="160">
        <v>0</v>
      </c>
      <c r="P189" s="160">
        <v>0</v>
      </c>
      <c r="Q189" s="146" t="s">
        <v>252</v>
      </c>
    </row>
    <row r="190" spans="1:17" s="130" customFormat="1" ht="10.7" customHeight="1" x14ac:dyDescent="0.2">
      <c r="A190" s="122"/>
      <c r="B190" s="158" t="s">
        <v>87</v>
      </c>
      <c r="C190" s="159">
        <v>53.860975213915964</v>
      </c>
      <c r="D190" s="160">
        <v>53.860975213915964</v>
      </c>
      <c r="E190" s="160">
        <v>0</v>
      </c>
      <c r="F190" s="160">
        <v>0</v>
      </c>
      <c r="G190" s="161">
        <v>53.860975213915964</v>
      </c>
      <c r="H190" s="160">
        <v>1.6897</v>
      </c>
      <c r="I190" s="162">
        <v>3.1371507725011174</v>
      </c>
      <c r="J190" s="161">
        <v>52.171275213915962</v>
      </c>
      <c r="K190" s="160">
        <v>0.14999999999999991</v>
      </c>
      <c r="L190" s="160">
        <v>0</v>
      </c>
      <c r="M190" s="160">
        <v>9.1999999999998749E-3</v>
      </c>
      <c r="N190" s="160">
        <v>4.2000000000000037E-2</v>
      </c>
      <c r="O190" s="160">
        <v>7.7978536098151779E-2</v>
      </c>
      <c r="P190" s="160">
        <v>5.0299999999999956E-2</v>
      </c>
      <c r="Q190" s="146" t="s">
        <v>252</v>
      </c>
    </row>
    <row r="191" spans="1:17" s="130" customFormat="1" ht="10.7" customHeight="1" x14ac:dyDescent="0.2">
      <c r="A191" s="122"/>
      <c r="B191" s="158" t="s">
        <v>88</v>
      </c>
      <c r="C191" s="159">
        <v>0.1</v>
      </c>
      <c r="D191" s="160">
        <v>0.1</v>
      </c>
      <c r="E191" s="160">
        <v>0</v>
      </c>
      <c r="F191" s="160">
        <v>0</v>
      </c>
      <c r="G191" s="161">
        <v>0.1</v>
      </c>
      <c r="H191" s="160">
        <v>0</v>
      </c>
      <c r="I191" s="162">
        <v>0</v>
      </c>
      <c r="J191" s="161">
        <v>0.1</v>
      </c>
      <c r="K191" s="160">
        <v>0</v>
      </c>
      <c r="L191" s="160">
        <v>0</v>
      </c>
      <c r="M191" s="160">
        <v>0</v>
      </c>
      <c r="N191" s="160">
        <v>0</v>
      </c>
      <c r="O191" s="160">
        <v>0</v>
      </c>
      <c r="P191" s="160">
        <v>0</v>
      </c>
      <c r="Q191" s="146" t="s">
        <v>161</v>
      </c>
    </row>
    <row r="192" spans="1:17" s="130" customFormat="1" ht="10.7" customHeight="1" x14ac:dyDescent="0.2">
      <c r="A192" s="122"/>
      <c r="B192" s="158" t="s">
        <v>89</v>
      </c>
      <c r="C192" s="159">
        <v>116.67317442190318</v>
      </c>
      <c r="D192" s="160">
        <v>56.473174421903181</v>
      </c>
      <c r="E192" s="160">
        <v>-50.400000000000006</v>
      </c>
      <c r="F192" s="160">
        <v>-60.2</v>
      </c>
      <c r="G192" s="161">
        <v>56.473174421903181</v>
      </c>
      <c r="H192" s="160">
        <v>4.6369999999999996</v>
      </c>
      <c r="I192" s="162">
        <v>8.2109781280535454</v>
      </c>
      <c r="J192" s="161">
        <v>51.836174421903181</v>
      </c>
      <c r="K192" s="160">
        <v>0.17600000000000016</v>
      </c>
      <c r="L192" s="160">
        <v>0.13200000000000012</v>
      </c>
      <c r="M192" s="160">
        <v>0.83199999999999941</v>
      </c>
      <c r="N192" s="160">
        <v>0</v>
      </c>
      <c r="O192" s="160">
        <v>0</v>
      </c>
      <c r="P192" s="160">
        <v>0.28499999999999992</v>
      </c>
      <c r="Q192" s="146" t="s">
        <v>252</v>
      </c>
    </row>
    <row r="193" spans="1:17" s="130" customFormat="1" ht="10.7" customHeight="1" x14ac:dyDescent="0.2">
      <c r="A193" s="122"/>
      <c r="B193" s="158" t="s">
        <v>256</v>
      </c>
      <c r="C193" s="134">
        <v>50</v>
      </c>
      <c r="G193" s="272">
        <v>50</v>
      </c>
      <c r="H193" s="126">
        <v>2.855</v>
      </c>
      <c r="J193" s="273">
        <v>47.145000000000003</v>
      </c>
      <c r="Q193" s="271"/>
    </row>
    <row r="194" spans="1:17" s="130" customFormat="1" ht="10.7" customHeight="1" x14ac:dyDescent="0.2">
      <c r="A194" s="122"/>
      <c r="B194" s="165" t="s">
        <v>90</v>
      </c>
      <c r="C194" s="159">
        <v>7624.6980952909744</v>
      </c>
      <c r="D194" s="160">
        <v>8044.7980952909757</v>
      </c>
      <c r="E194" s="160">
        <v>-50.400000000000006</v>
      </c>
      <c r="F194" s="160">
        <v>420.10000000000127</v>
      </c>
      <c r="G194" s="161">
        <v>8094.7980952909757</v>
      </c>
      <c r="H194" s="160">
        <v>410.12010999641421</v>
      </c>
      <c r="I194" s="162">
        <v>5.0664649713128149</v>
      </c>
      <c r="J194" s="161">
        <v>7684.6779852945601</v>
      </c>
      <c r="K194" s="160">
        <v>40.4377</v>
      </c>
      <c r="L194" s="160">
        <v>29.352100000000014</v>
      </c>
      <c r="M194" s="160">
        <v>27.34442999916072</v>
      </c>
      <c r="N194" s="160">
        <v>32.233129997253457</v>
      </c>
      <c r="O194" s="160">
        <v>0.40067046575253551</v>
      </c>
      <c r="P194" s="166">
        <v>32.341839999103541</v>
      </c>
      <c r="Q194" s="146" t="s">
        <v>252</v>
      </c>
    </row>
    <row r="195" spans="1:17" s="130" customFormat="1" ht="10.7" customHeight="1" x14ac:dyDescent="0.2">
      <c r="A195" s="122"/>
      <c r="B195" s="158" t="s">
        <v>91</v>
      </c>
      <c r="C195" s="159">
        <v>313.15158595872538</v>
      </c>
      <c r="D195" s="160">
        <v>323.15158595872538</v>
      </c>
      <c r="E195" s="160">
        <v>50.400000000000091</v>
      </c>
      <c r="F195" s="160">
        <v>10</v>
      </c>
      <c r="G195" s="161">
        <v>323.15158595872538</v>
      </c>
      <c r="H195" s="160">
        <v>11.96895</v>
      </c>
      <c r="I195" s="162">
        <v>3.7038190496545287</v>
      </c>
      <c r="J195" s="161">
        <v>311.18263595872537</v>
      </c>
      <c r="K195" s="160">
        <v>1.4089000000000009</v>
      </c>
      <c r="L195" s="160">
        <v>0.37180000000000035</v>
      </c>
      <c r="M195" s="160">
        <v>0.61839999999999939</v>
      </c>
      <c r="N195" s="160">
        <v>0.85820000000000007</v>
      </c>
      <c r="O195" s="160">
        <v>0.26557195981381132</v>
      </c>
      <c r="P195" s="160">
        <v>0.81432500000000019</v>
      </c>
      <c r="Q195" s="146" t="s">
        <v>252</v>
      </c>
    </row>
    <row r="196" spans="1:17" s="130" customFormat="1" ht="10.7" customHeight="1" x14ac:dyDescent="0.2">
      <c r="A196" s="122"/>
      <c r="B196" s="158" t="s">
        <v>92</v>
      </c>
      <c r="C196" s="159">
        <v>1685.5055103438397</v>
      </c>
      <c r="D196" s="160">
        <v>1391.5055103438397</v>
      </c>
      <c r="E196" s="160">
        <v>0</v>
      </c>
      <c r="F196" s="160">
        <v>-294</v>
      </c>
      <c r="G196" s="161">
        <v>1391.5055103438397</v>
      </c>
      <c r="H196" s="160">
        <v>39.5563</v>
      </c>
      <c r="I196" s="162">
        <v>2.8426980494116534</v>
      </c>
      <c r="J196" s="161">
        <v>1351.9492103438397</v>
      </c>
      <c r="K196" s="160">
        <v>4.6252000000000031</v>
      </c>
      <c r="L196" s="160">
        <v>1.2922999999999973</v>
      </c>
      <c r="M196" s="160">
        <v>3.5067999999999984</v>
      </c>
      <c r="N196" s="160">
        <v>0.61930000000000263</v>
      </c>
      <c r="O196" s="160">
        <v>4.4505752610851983E-2</v>
      </c>
      <c r="P196" s="160">
        <v>2.5109000000000004</v>
      </c>
      <c r="Q196" s="146" t="s">
        <v>252</v>
      </c>
    </row>
    <row r="197" spans="1:17" s="130" customFormat="1" ht="10.7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7" customHeight="1" x14ac:dyDescent="0.2">
      <c r="A198" s="122"/>
      <c r="B198" s="158" t="s">
        <v>94</v>
      </c>
      <c r="C198" s="159">
        <v>43.976031436661593</v>
      </c>
      <c r="D198" s="160">
        <v>43.976031436661593</v>
      </c>
      <c r="E198" s="160">
        <v>0</v>
      </c>
      <c r="F198" s="160">
        <v>0</v>
      </c>
      <c r="G198" s="161">
        <v>43.976031436661593</v>
      </c>
      <c r="H198" s="160">
        <v>2.0999999999999999E-3</v>
      </c>
      <c r="I198" s="162">
        <v>4.7753285855833012E-3</v>
      </c>
      <c r="J198" s="161">
        <v>43.973931436661594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252</v>
      </c>
    </row>
    <row r="199" spans="1:17" s="130" customFormat="1" ht="10.7" customHeight="1" x14ac:dyDescent="0.2">
      <c r="A199" s="122"/>
      <c r="B199" s="158" t="s">
        <v>95</v>
      </c>
      <c r="C199" s="159">
        <v>608.72262569319048</v>
      </c>
      <c r="D199" s="160">
        <v>81.72262569319048</v>
      </c>
      <c r="E199" s="160">
        <v>-260.2</v>
      </c>
      <c r="F199" s="160">
        <v>-527</v>
      </c>
      <c r="G199" s="161">
        <v>81.72262569319048</v>
      </c>
      <c r="H199" s="160">
        <v>13.637199999999998</v>
      </c>
      <c r="I199" s="162">
        <v>16.687177980793042</v>
      </c>
      <c r="J199" s="161">
        <v>68.085425693190487</v>
      </c>
      <c r="K199" s="160">
        <v>2.2978000000000005</v>
      </c>
      <c r="L199" s="160">
        <v>1.7310999999999996</v>
      </c>
      <c r="M199" s="160">
        <v>1.226700000000001</v>
      </c>
      <c r="N199" s="160">
        <v>1.1078999999999972</v>
      </c>
      <c r="O199" s="160">
        <v>1.3556833136509376</v>
      </c>
      <c r="P199" s="160">
        <v>1.5908749999999996</v>
      </c>
      <c r="Q199" s="146">
        <v>40.797470381513634</v>
      </c>
    </row>
    <row r="200" spans="1:17" s="130" customFormat="1" ht="10.7" customHeight="1" x14ac:dyDescent="0.2">
      <c r="A200" s="122"/>
      <c r="B200" s="158" t="s">
        <v>96</v>
      </c>
      <c r="C200" s="159">
        <v>113.33642468505221</v>
      </c>
      <c r="D200" s="160">
        <v>113.33642468505221</v>
      </c>
      <c r="E200" s="160">
        <v>0</v>
      </c>
      <c r="F200" s="160">
        <v>0</v>
      </c>
      <c r="G200" s="161">
        <v>113.33642468505221</v>
      </c>
      <c r="H200" s="160">
        <v>0.20180000000000001</v>
      </c>
      <c r="I200" s="162">
        <v>0.17805396681673791</v>
      </c>
      <c r="J200" s="161">
        <v>113.1346246850522</v>
      </c>
      <c r="K200" s="160">
        <v>1.6899999999999998E-2</v>
      </c>
      <c r="L200" s="160">
        <v>0</v>
      </c>
      <c r="M200" s="160">
        <v>0</v>
      </c>
      <c r="N200" s="160">
        <v>3.3799999999999997E-2</v>
      </c>
      <c r="O200" s="160">
        <v>2.982271594849227E-2</v>
      </c>
      <c r="P200" s="160">
        <v>1.2674999999999999E-2</v>
      </c>
      <c r="Q200" s="146" t="s">
        <v>252</v>
      </c>
    </row>
    <row r="201" spans="1:17" s="130" customFormat="1" ht="10.7" customHeight="1" x14ac:dyDescent="0.2">
      <c r="A201" s="122"/>
      <c r="B201" s="158" t="s">
        <v>97</v>
      </c>
      <c r="C201" s="159">
        <v>899.60036743658179</v>
      </c>
      <c r="D201" s="160">
        <v>899.60036743658179</v>
      </c>
      <c r="E201" s="160">
        <v>0</v>
      </c>
      <c r="F201" s="160">
        <v>0</v>
      </c>
      <c r="G201" s="161">
        <v>899.60036743658179</v>
      </c>
      <c r="H201" s="160">
        <v>5.0131000000000006</v>
      </c>
      <c r="I201" s="162">
        <v>0.55725855407161162</v>
      </c>
      <c r="J201" s="161">
        <v>894.58726743658178</v>
      </c>
      <c r="K201" s="160">
        <v>0.68959999999999955</v>
      </c>
      <c r="L201" s="160">
        <v>0.3411000000000004</v>
      </c>
      <c r="M201" s="160">
        <v>1.0245999999999991</v>
      </c>
      <c r="N201" s="160">
        <v>0.37100000000000133</v>
      </c>
      <c r="O201" s="160">
        <v>4.1240534511693086E-2</v>
      </c>
      <c r="P201" s="160">
        <v>0.60657500000000009</v>
      </c>
      <c r="Q201" s="146" t="s">
        <v>252</v>
      </c>
    </row>
    <row r="202" spans="1:17" s="130" customFormat="1" ht="10.7" customHeight="1" x14ac:dyDescent="0.2">
      <c r="A202" s="122"/>
      <c r="B202" s="158" t="s">
        <v>98</v>
      </c>
      <c r="C202" s="159">
        <v>276.60249526974559</v>
      </c>
      <c r="D202" s="160">
        <v>84.102495269745589</v>
      </c>
      <c r="E202" s="160">
        <v>0</v>
      </c>
      <c r="F202" s="160">
        <v>-192.5</v>
      </c>
      <c r="G202" s="161">
        <v>84.102495269745589</v>
      </c>
      <c r="H202" s="160">
        <v>0</v>
      </c>
      <c r="I202" s="162">
        <v>0</v>
      </c>
      <c r="J202" s="161">
        <v>84.102495269745589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252</v>
      </c>
    </row>
    <row r="203" spans="1:17" s="130" customFormat="1" ht="10.7" customHeight="1" x14ac:dyDescent="0.2">
      <c r="A203" s="122"/>
      <c r="B203" s="158" t="s">
        <v>99</v>
      </c>
      <c r="C203" s="159">
        <v>8235.7800330287173</v>
      </c>
      <c r="D203" s="160">
        <v>8015.1800330287169</v>
      </c>
      <c r="E203" s="160">
        <v>0</v>
      </c>
      <c r="F203" s="160">
        <v>-220.60000000000036</v>
      </c>
      <c r="G203" s="161">
        <v>8015.1800330287169</v>
      </c>
      <c r="H203" s="160">
        <v>501.82830000000001</v>
      </c>
      <c r="I203" s="162">
        <v>6.2609735268837481</v>
      </c>
      <c r="J203" s="161">
        <v>7513.3517330287168</v>
      </c>
      <c r="K203" s="160">
        <v>0</v>
      </c>
      <c r="L203" s="160">
        <v>11.931099999999958</v>
      </c>
      <c r="M203" s="160">
        <v>102.84539999999998</v>
      </c>
      <c r="N203" s="160">
        <v>88.712700000000041</v>
      </c>
      <c r="O203" s="160">
        <v>1.1068085761571838</v>
      </c>
      <c r="P203" s="160">
        <v>50.872299999999996</v>
      </c>
      <c r="Q203" s="146" t="s">
        <v>252</v>
      </c>
    </row>
    <row r="204" spans="1:17" s="130" customFormat="1" ht="10.7" customHeight="1" x14ac:dyDescent="0.2">
      <c r="A204" s="122"/>
      <c r="B204" s="158" t="s">
        <v>100</v>
      </c>
      <c r="C204" s="159">
        <v>6106.8578977135876</v>
      </c>
      <c r="D204" s="160">
        <v>5182.3578977135876</v>
      </c>
      <c r="E204" s="160">
        <v>260.19999999999982</v>
      </c>
      <c r="F204" s="160">
        <v>-924.5</v>
      </c>
      <c r="G204" s="161">
        <v>5182.3578977135876</v>
      </c>
      <c r="H204" s="160">
        <v>272.95780000000002</v>
      </c>
      <c r="I204" s="162">
        <v>5.2670580725508493</v>
      </c>
      <c r="J204" s="161">
        <v>4909.4000977135875</v>
      </c>
      <c r="K204" s="160">
        <v>38.044200000000018</v>
      </c>
      <c r="L204" s="160">
        <v>6.3924999999999841</v>
      </c>
      <c r="M204" s="160">
        <v>37.317399999999992</v>
      </c>
      <c r="N204" s="160">
        <v>30.019000000000034</v>
      </c>
      <c r="O204" s="160">
        <v>0.57925370251337061</v>
      </c>
      <c r="P204" s="160">
        <v>27.943275000000007</v>
      </c>
      <c r="Q204" s="146" t="s">
        <v>252</v>
      </c>
    </row>
    <row r="205" spans="1:17" s="130" customFormat="1" ht="10.7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7" customHeight="1" x14ac:dyDescent="0.2">
      <c r="A206" s="122"/>
      <c r="B206" s="158" t="s">
        <v>102</v>
      </c>
      <c r="C206" s="159">
        <v>1127.1655707713851</v>
      </c>
      <c r="D206" s="160">
        <v>343.56557077138507</v>
      </c>
      <c r="E206" s="160">
        <v>0</v>
      </c>
      <c r="F206" s="160">
        <v>-783.6</v>
      </c>
      <c r="G206" s="161">
        <v>343.56557077138507</v>
      </c>
      <c r="H206" s="160">
        <v>0</v>
      </c>
      <c r="I206" s="162">
        <v>0</v>
      </c>
      <c r="J206" s="161">
        <v>343.56557077138507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252</v>
      </c>
    </row>
    <row r="207" spans="1:17" s="130" customFormat="1" ht="10.7" customHeight="1" x14ac:dyDescent="0.2">
      <c r="A207" s="122"/>
      <c r="B207" s="1" t="s">
        <v>103</v>
      </c>
      <c r="C207" s="159">
        <v>1210.5462576561656</v>
      </c>
      <c r="D207" s="160">
        <v>1744.1462576561657</v>
      </c>
      <c r="E207" s="160">
        <v>0</v>
      </c>
      <c r="F207" s="160">
        <v>533.60000000000014</v>
      </c>
      <c r="G207" s="161">
        <v>1744.1462576561657</v>
      </c>
      <c r="H207" s="160">
        <v>26.6953</v>
      </c>
      <c r="I207" s="162">
        <v>1.5305654490165244</v>
      </c>
      <c r="J207" s="161">
        <v>1717.4509576561657</v>
      </c>
      <c r="K207" s="160">
        <v>0</v>
      </c>
      <c r="L207" s="160">
        <v>2.7965000000000018</v>
      </c>
      <c r="M207" s="160">
        <v>0</v>
      </c>
      <c r="N207" s="160">
        <v>1.0550999999999995</v>
      </c>
      <c r="O207" s="160">
        <v>6.0493780000874096E-2</v>
      </c>
      <c r="P207" s="160">
        <v>0.96290000000000031</v>
      </c>
      <c r="Q207" s="146" t="s">
        <v>252</v>
      </c>
    </row>
    <row r="208" spans="1:17" s="130" customFormat="1" ht="10.7" customHeight="1" x14ac:dyDescent="0.2">
      <c r="A208" s="122"/>
      <c r="B208" s="165" t="s">
        <v>105</v>
      </c>
      <c r="C208" s="169">
        <v>28246.142895284625</v>
      </c>
      <c r="D208" s="160">
        <v>26267.642895284625</v>
      </c>
      <c r="E208" s="160">
        <v>0</v>
      </c>
      <c r="F208" s="160">
        <v>-1978.5</v>
      </c>
      <c r="G208" s="161">
        <v>26267.642895284625</v>
      </c>
      <c r="H208" s="160">
        <v>1281.9809599964142</v>
      </c>
      <c r="I208" s="162">
        <v>4.8804567852052916</v>
      </c>
      <c r="J208" s="161">
        <v>24985.661935288212</v>
      </c>
      <c r="K208" s="160">
        <v>87.52030000000002</v>
      </c>
      <c r="L208" s="160">
        <v>54.208500000000186</v>
      </c>
      <c r="M208" s="160">
        <v>173.88372999916066</v>
      </c>
      <c r="N208" s="160">
        <v>155.01012999725344</v>
      </c>
      <c r="O208" s="160">
        <v>0.59011815645278065</v>
      </c>
      <c r="P208" s="160">
        <v>117.65566499910358</v>
      </c>
      <c r="Q208" s="146" t="s">
        <v>252</v>
      </c>
    </row>
    <row r="209" spans="1:17" s="130" customFormat="1" ht="10.7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7" customHeight="1" x14ac:dyDescent="0.2">
      <c r="A210" s="122"/>
      <c r="B210" s="158" t="s">
        <v>106</v>
      </c>
      <c r="C210" s="159">
        <v>0.41466589562085343</v>
      </c>
      <c r="D210" s="160">
        <v>0.41466589562085343</v>
      </c>
      <c r="E210" s="160">
        <v>0</v>
      </c>
      <c r="F210" s="160">
        <v>0</v>
      </c>
      <c r="G210" s="161">
        <v>0.41466589562085343</v>
      </c>
      <c r="H210" s="160">
        <v>0</v>
      </c>
      <c r="I210" s="162">
        <v>0</v>
      </c>
      <c r="J210" s="161">
        <v>0.41466589562085343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252</v>
      </c>
    </row>
    <row r="211" spans="1:17" s="130" customFormat="1" ht="10.7" customHeight="1" x14ac:dyDescent="0.2">
      <c r="A211" s="122"/>
      <c r="B211" s="158" t="s">
        <v>107</v>
      </c>
      <c r="C211" s="159">
        <v>103.01074857911898</v>
      </c>
      <c r="D211" s="159">
        <v>103.01074857911898</v>
      </c>
      <c r="E211" s="170">
        <v>0</v>
      </c>
      <c r="F211" s="160">
        <v>0</v>
      </c>
      <c r="G211" s="161">
        <v>103.01074857911898</v>
      </c>
      <c r="H211" s="160">
        <v>1.018</v>
      </c>
      <c r="I211" s="162">
        <v>0.98824638597603187</v>
      </c>
      <c r="J211" s="161">
        <v>101.99274857911898</v>
      </c>
      <c r="K211" s="160">
        <v>0.44190000000000007</v>
      </c>
      <c r="L211" s="160">
        <v>0</v>
      </c>
      <c r="M211" s="160">
        <v>0</v>
      </c>
      <c r="N211" s="160">
        <v>0</v>
      </c>
      <c r="O211" s="160">
        <v>0</v>
      </c>
      <c r="P211" s="160">
        <v>0.11047500000000002</v>
      </c>
      <c r="Q211" s="146" t="s">
        <v>252</v>
      </c>
    </row>
    <row r="212" spans="1:17" s="130" customFormat="1" ht="10.7" customHeight="1" x14ac:dyDescent="0.2">
      <c r="A212" s="122"/>
      <c r="B212" s="171" t="s">
        <v>108</v>
      </c>
      <c r="C212" s="159">
        <v>733.31869024063451</v>
      </c>
      <c r="D212" s="159">
        <v>833.31869024063451</v>
      </c>
      <c r="E212" s="170">
        <v>0</v>
      </c>
      <c r="F212" s="160">
        <v>100</v>
      </c>
      <c r="G212" s="161">
        <v>833.31869024063451</v>
      </c>
      <c r="H212" s="160">
        <v>4.1418999999999997</v>
      </c>
      <c r="I212" s="162">
        <v>0.49703673378596097</v>
      </c>
      <c r="J212" s="161">
        <v>829.17679024063455</v>
      </c>
      <c r="K212" s="160">
        <v>2.0039000000000002</v>
      </c>
      <c r="L212" s="160">
        <v>-0.49300000000000033</v>
      </c>
      <c r="M212" s="160">
        <v>0.81480000000000041</v>
      </c>
      <c r="N212" s="160">
        <v>0.19619999999999971</v>
      </c>
      <c r="O212" s="160">
        <v>2.3544413715639059E-2</v>
      </c>
      <c r="P212" s="160">
        <v>0.63047500000000001</v>
      </c>
      <c r="Q212" s="146" t="s">
        <v>252</v>
      </c>
    </row>
    <row r="213" spans="1:17" s="130" customFormat="1" ht="10.7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7" customHeight="1" x14ac:dyDescent="0.2">
      <c r="A214" s="122"/>
      <c r="B214" s="171" t="s">
        <v>110</v>
      </c>
      <c r="C214" s="159">
        <v>0</v>
      </c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7" customHeight="1" x14ac:dyDescent="0.2">
      <c r="A215" s="122"/>
      <c r="B215" s="172" t="s">
        <v>111</v>
      </c>
      <c r="C215" s="173">
        <v>29082.886999999999</v>
      </c>
      <c r="D215" s="173">
        <v>27204.386999999999</v>
      </c>
      <c r="E215" s="174">
        <v>0</v>
      </c>
      <c r="F215" s="177">
        <v>-1878.5</v>
      </c>
      <c r="G215" s="185">
        <v>27204.386999999999</v>
      </c>
      <c r="H215" s="177">
        <v>1287.1408599964143</v>
      </c>
      <c r="I215" s="176">
        <v>4.7313724069445655</v>
      </c>
      <c r="J215" s="185">
        <v>25917.246140003583</v>
      </c>
      <c r="K215" s="177">
        <v>89.966099999999869</v>
      </c>
      <c r="L215" s="177">
        <v>53.715500000000247</v>
      </c>
      <c r="M215" s="177">
        <v>174.69852999916066</v>
      </c>
      <c r="N215" s="177">
        <v>155.20632999725353</v>
      </c>
      <c r="O215" s="177">
        <v>0.57051949010008407</v>
      </c>
      <c r="P215" s="186">
        <v>118.39661499910358</v>
      </c>
      <c r="Q215" s="153" t="s">
        <v>252</v>
      </c>
    </row>
    <row r="216" spans="1:17" s="130" customFormat="1" ht="10.7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7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7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7" customHeight="1" x14ac:dyDescent="0.2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7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43551</v>
      </c>
      <c r="L220" s="151">
        <v>43558</v>
      </c>
      <c r="M220" s="151">
        <v>43566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7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7" customHeight="1" x14ac:dyDescent="0.2">
      <c r="A222" s="122"/>
      <c r="B222" s="183"/>
      <c r="C222" s="274" t="s">
        <v>148</v>
      </c>
      <c r="D222" s="274"/>
      <c r="E222" s="274"/>
      <c r="F222" s="274"/>
      <c r="G222" s="274"/>
      <c r="H222" s="274"/>
      <c r="I222" s="274"/>
      <c r="J222" s="274"/>
      <c r="K222" s="274"/>
      <c r="L222" s="274"/>
      <c r="M222" s="274"/>
      <c r="N222" s="274"/>
      <c r="O222" s="274"/>
      <c r="P222" s="275"/>
      <c r="Q222" s="145"/>
    </row>
    <row r="223" spans="1:17" s="130" customFormat="1" ht="10.7" customHeight="1" x14ac:dyDescent="0.2">
      <c r="A223" s="122"/>
      <c r="B223" s="158" t="s">
        <v>80</v>
      </c>
      <c r="C223" s="159">
        <v>1.5011363220695852</v>
      </c>
      <c r="D223" s="160">
        <v>2.8011363220695857</v>
      </c>
      <c r="E223" s="160">
        <v>0</v>
      </c>
      <c r="F223" s="160">
        <v>1.3000000000000005</v>
      </c>
      <c r="G223" s="161">
        <v>2.8011363220695857</v>
      </c>
      <c r="H223" s="160">
        <v>0.1109</v>
      </c>
      <c r="I223" s="162">
        <v>3.9591075638212021</v>
      </c>
      <c r="J223" s="161">
        <v>2.6902363220695857</v>
      </c>
      <c r="K223" s="160">
        <v>2.7999999999999969E-3</v>
      </c>
      <c r="L223" s="160">
        <v>-2.9999999999999472E-4</v>
      </c>
      <c r="M223" s="160">
        <v>5.8999999999999886E-3</v>
      </c>
      <c r="N223" s="160">
        <v>0</v>
      </c>
      <c r="O223" s="160">
        <v>0</v>
      </c>
      <c r="P223" s="160">
        <v>2.0999999999999977E-3</v>
      </c>
      <c r="Q223" s="146" t="s">
        <v>252</v>
      </c>
    </row>
    <row r="224" spans="1:17" s="130" customFormat="1" ht="10.7" customHeight="1" x14ac:dyDescent="0.2">
      <c r="A224" s="122"/>
      <c r="B224" s="158" t="s">
        <v>81</v>
      </c>
      <c r="C224" s="159">
        <v>7.2436597526188951E-5</v>
      </c>
      <c r="D224" s="160">
        <v>7.2436597526188951E-5</v>
      </c>
      <c r="E224" s="160">
        <v>0</v>
      </c>
      <c r="F224" s="160">
        <v>0</v>
      </c>
      <c r="G224" s="161">
        <v>7.2436597526188951E-5</v>
      </c>
      <c r="H224" s="160">
        <v>0</v>
      </c>
      <c r="I224" s="162">
        <v>0</v>
      </c>
      <c r="J224" s="161">
        <v>7.2436597526188951E-5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252</v>
      </c>
    </row>
    <row r="225" spans="1:17" s="130" customFormat="1" ht="10.7" customHeight="1" x14ac:dyDescent="0.2">
      <c r="A225" s="122"/>
      <c r="B225" s="158" t="s">
        <v>82</v>
      </c>
      <c r="C225" s="159">
        <v>0.10000566004715991</v>
      </c>
      <c r="D225" s="160">
        <v>-4.6999943399528403</v>
      </c>
      <c r="E225" s="160">
        <v>0.20000000000000018</v>
      </c>
      <c r="F225" s="160">
        <v>-4.8</v>
      </c>
      <c r="G225" s="161">
        <v>-4.6999943399528403</v>
      </c>
      <c r="H225" s="160">
        <v>0</v>
      </c>
      <c r="I225" s="162" t="s">
        <v>118</v>
      </c>
      <c r="J225" s="161">
        <v>-4.6999943399528403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s="130" customFormat="1" ht="10.7" customHeight="1" x14ac:dyDescent="0.2">
      <c r="A226" s="122"/>
      <c r="B226" s="158" t="s">
        <v>83</v>
      </c>
      <c r="C226" s="159">
        <v>21.4</v>
      </c>
      <c r="D226" s="160">
        <v>21.5</v>
      </c>
      <c r="E226" s="160">
        <v>0</v>
      </c>
      <c r="F226" s="160">
        <v>0.10000000000000142</v>
      </c>
      <c r="G226" s="161">
        <v>21.5</v>
      </c>
      <c r="H226" s="160">
        <v>0</v>
      </c>
      <c r="I226" s="162">
        <v>0</v>
      </c>
      <c r="J226" s="161">
        <v>21.5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252</v>
      </c>
    </row>
    <row r="227" spans="1:17" s="130" customFormat="1" ht="10.7" customHeight="1" x14ac:dyDescent="0.2">
      <c r="A227" s="122"/>
      <c r="B227" s="158" t="s">
        <v>84</v>
      </c>
      <c r="C227" s="159">
        <v>43.966175684200813</v>
      </c>
      <c r="D227" s="160">
        <v>43.166175684200809</v>
      </c>
      <c r="E227" s="160">
        <v>0</v>
      </c>
      <c r="F227" s="160">
        <v>-0.80000000000000426</v>
      </c>
      <c r="G227" s="161">
        <v>43.166175684200809</v>
      </c>
      <c r="H227" s="160">
        <v>8.2957000000000001</v>
      </c>
      <c r="I227" s="162">
        <v>19.218056426148259</v>
      </c>
      <c r="J227" s="161">
        <v>34.870475684200812</v>
      </c>
      <c r="K227" s="160">
        <v>3.4599999999999298E-2</v>
      </c>
      <c r="L227" s="160">
        <v>7.8000000000013614E-3</v>
      </c>
      <c r="M227" s="160">
        <v>1.2800000000000367E-2</v>
      </c>
      <c r="N227" s="160">
        <v>9.2999999999996419E-3</v>
      </c>
      <c r="O227" s="160">
        <v>2.1544646595606388E-2</v>
      </c>
      <c r="P227" s="160">
        <v>1.6125000000000167E-2</v>
      </c>
      <c r="Q227" s="146" t="s">
        <v>252</v>
      </c>
    </row>
    <row r="228" spans="1:17" s="130" customFormat="1" ht="10.7" customHeight="1" x14ac:dyDescent="0.2">
      <c r="A228" s="122"/>
      <c r="B228" s="158" t="s">
        <v>85</v>
      </c>
      <c r="C228" s="159">
        <v>2.1000001064327796</v>
      </c>
      <c r="D228" s="160">
        <v>1.6000001064327796</v>
      </c>
      <c r="E228" s="160">
        <v>0</v>
      </c>
      <c r="F228" s="160">
        <v>-0.5</v>
      </c>
      <c r="G228" s="161">
        <v>1.6000001064327796</v>
      </c>
      <c r="H228" s="160">
        <v>0</v>
      </c>
      <c r="I228" s="162">
        <v>0</v>
      </c>
      <c r="J228" s="161">
        <v>1.6000001064327796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252</v>
      </c>
    </row>
    <row r="229" spans="1:17" s="130" customFormat="1" ht="10.7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7" customHeight="1" x14ac:dyDescent="0.2">
      <c r="A230" s="122"/>
      <c r="B230" s="158" t="s">
        <v>87</v>
      </c>
      <c r="C230" s="159">
        <v>0.20000071375615383</v>
      </c>
      <c r="D230" s="160">
        <v>0.20000071375615383</v>
      </c>
      <c r="E230" s="160">
        <v>0</v>
      </c>
      <c r="F230" s="160">
        <v>0</v>
      </c>
      <c r="G230" s="161">
        <v>0.20000071375615383</v>
      </c>
      <c r="H230" s="160">
        <v>2.5999999999999999E-3</v>
      </c>
      <c r="I230" s="162">
        <v>1.2999953606015571</v>
      </c>
      <c r="J230" s="161">
        <v>0.19740071375615384</v>
      </c>
      <c r="K230" s="160">
        <v>0</v>
      </c>
      <c r="L230" s="160">
        <v>0</v>
      </c>
      <c r="M230" s="160">
        <v>1.5999999999999999E-3</v>
      </c>
      <c r="N230" s="160">
        <v>0</v>
      </c>
      <c r="O230" s="160">
        <v>0</v>
      </c>
      <c r="P230" s="160">
        <v>3.9999999999999996E-4</v>
      </c>
      <c r="Q230" s="146" t="s">
        <v>252</v>
      </c>
    </row>
    <row r="231" spans="1:17" s="130" customFormat="1" ht="10.7" customHeight="1" x14ac:dyDescent="0.2">
      <c r="A231" s="122"/>
      <c r="B231" s="158" t="s">
        <v>88</v>
      </c>
      <c r="C231" s="159">
        <v>0.7</v>
      </c>
      <c r="D231" s="160">
        <v>0.7</v>
      </c>
      <c r="E231" s="160">
        <v>0</v>
      </c>
      <c r="F231" s="160">
        <v>0</v>
      </c>
      <c r="G231" s="161">
        <v>0.7</v>
      </c>
      <c r="H231" s="160">
        <v>0</v>
      </c>
      <c r="I231" s="162">
        <v>0</v>
      </c>
      <c r="J231" s="161">
        <v>0.7</v>
      </c>
      <c r="K231" s="160">
        <v>0</v>
      </c>
      <c r="L231" s="160">
        <v>0</v>
      </c>
      <c r="M231" s="160">
        <v>0</v>
      </c>
      <c r="N231" s="160">
        <v>0</v>
      </c>
      <c r="O231" s="160">
        <v>0</v>
      </c>
      <c r="P231" s="160">
        <v>0</v>
      </c>
      <c r="Q231" s="146" t="s">
        <v>161</v>
      </c>
    </row>
    <row r="232" spans="1:17" s="130" customFormat="1" ht="10.7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7" customHeight="1" x14ac:dyDescent="0.2">
      <c r="A233" s="122"/>
      <c r="B233" s="165" t="s">
        <v>90</v>
      </c>
      <c r="C233" s="159">
        <v>69.96739092310402</v>
      </c>
      <c r="D233" s="160">
        <v>65.267390923104017</v>
      </c>
      <c r="E233" s="160">
        <v>0.20000000000000018</v>
      </c>
      <c r="F233" s="160">
        <v>-4.7000000000000028</v>
      </c>
      <c r="G233" s="161">
        <v>65.267390923104017</v>
      </c>
      <c r="H233" s="160">
        <v>8.4092000000000002</v>
      </c>
      <c r="I233" s="162">
        <v>12.88422883321237</v>
      </c>
      <c r="J233" s="161">
        <v>56.858190923104019</v>
      </c>
      <c r="K233" s="160">
        <v>3.7399999999999295E-2</v>
      </c>
      <c r="L233" s="160">
        <v>7.5000000000013667E-3</v>
      </c>
      <c r="M233" s="160">
        <v>2.0300000000000356E-2</v>
      </c>
      <c r="N233" s="160">
        <v>9.2999999999996419E-3</v>
      </c>
      <c r="O233" s="160">
        <v>1.4249075791855397E-2</v>
      </c>
      <c r="P233" s="166">
        <v>1.8625000000000166E-2</v>
      </c>
      <c r="Q233" s="146" t="s">
        <v>252</v>
      </c>
    </row>
    <row r="234" spans="1:17" s="130" customFormat="1" ht="10.7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7" customHeight="1" x14ac:dyDescent="0.2">
      <c r="A235" s="122"/>
      <c r="B235" s="158" t="s">
        <v>91</v>
      </c>
      <c r="C235" s="159">
        <v>4.1179562848942792</v>
      </c>
      <c r="D235" s="160">
        <v>2.8179562848942794</v>
      </c>
      <c r="E235" s="160">
        <v>-2</v>
      </c>
      <c r="F235" s="160">
        <v>-1.2999999999999998</v>
      </c>
      <c r="G235" s="161">
        <v>2.8179562848942794</v>
      </c>
      <c r="H235" s="160">
        <v>0.22620000000000001</v>
      </c>
      <c r="I235" s="162">
        <v>8.0270940047065462</v>
      </c>
      <c r="J235" s="161">
        <v>2.5917562848942794</v>
      </c>
      <c r="K235" s="160">
        <v>2.0300000000000012E-2</v>
      </c>
      <c r="L235" s="160">
        <v>1.3600000000000001E-2</v>
      </c>
      <c r="M235" s="160">
        <v>6.8000000000000005E-3</v>
      </c>
      <c r="N235" s="160">
        <v>2.0000000000000018E-3</v>
      </c>
      <c r="O235" s="160">
        <v>7.0973421792277211E-2</v>
      </c>
      <c r="P235" s="160">
        <v>1.0675000000000004E-2</v>
      </c>
      <c r="Q235" s="146" t="s">
        <v>252</v>
      </c>
    </row>
    <row r="236" spans="1:17" s="130" customFormat="1" ht="10.7" customHeight="1" x14ac:dyDescent="0.2">
      <c r="A236" s="184"/>
      <c r="B236" s="158" t="s">
        <v>92</v>
      </c>
      <c r="C236" s="159">
        <v>24.386332357960654</v>
      </c>
      <c r="D236" s="160">
        <v>45.486332357960656</v>
      </c>
      <c r="E236" s="160">
        <v>0</v>
      </c>
      <c r="F236" s="160">
        <v>21.1</v>
      </c>
      <c r="G236" s="161">
        <v>45.486332357960656</v>
      </c>
      <c r="H236" s="160">
        <v>0.26090000000000002</v>
      </c>
      <c r="I236" s="162">
        <v>0.57357888947126645</v>
      </c>
      <c r="J236" s="161">
        <v>45.225432357960656</v>
      </c>
      <c r="K236" s="160">
        <v>1.0400000000000003E-2</v>
      </c>
      <c r="L236" s="160">
        <v>7.4999999999999997E-2</v>
      </c>
      <c r="M236" s="160">
        <v>6.9600000000000009E-2</v>
      </c>
      <c r="N236" s="160">
        <v>8.9600000000000013E-2</v>
      </c>
      <c r="O236" s="160">
        <v>0.19698224797480057</v>
      </c>
      <c r="P236" s="160">
        <v>6.115000000000001E-2</v>
      </c>
      <c r="Q236" s="146" t="s">
        <v>252</v>
      </c>
    </row>
    <row r="237" spans="1:17" s="130" customFormat="1" ht="10.7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7" customHeight="1" x14ac:dyDescent="0.2">
      <c r="A238" s="184"/>
      <c r="B238" s="158" t="s">
        <v>94</v>
      </c>
      <c r="C238" s="159">
        <v>3.3236392094983396</v>
      </c>
      <c r="D238" s="160">
        <v>3.3236392094983396</v>
      </c>
      <c r="E238" s="160">
        <v>0</v>
      </c>
      <c r="F238" s="160">
        <v>0</v>
      </c>
      <c r="G238" s="161">
        <v>3.3236392094983396</v>
      </c>
      <c r="H238" s="160">
        <v>0</v>
      </c>
      <c r="I238" s="162">
        <v>0</v>
      </c>
      <c r="J238" s="161">
        <v>3.3236392094983396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252</v>
      </c>
    </row>
    <row r="239" spans="1:17" s="130" customFormat="1" ht="10.7" customHeight="1" x14ac:dyDescent="0.2">
      <c r="A239" s="122"/>
      <c r="B239" s="158" t="s">
        <v>95</v>
      </c>
      <c r="C239" s="159">
        <v>4.7207037090931996</v>
      </c>
      <c r="D239" s="160">
        <v>0.32070370909319923</v>
      </c>
      <c r="E239" s="160">
        <v>0</v>
      </c>
      <c r="F239" s="160">
        <v>-4.4000000000000004</v>
      </c>
      <c r="G239" s="161">
        <v>0.32070370909319923</v>
      </c>
      <c r="H239" s="160">
        <v>0.1804</v>
      </c>
      <c r="I239" s="162">
        <v>56.251298280923287</v>
      </c>
      <c r="J239" s="161">
        <v>0.14030370909319922</v>
      </c>
      <c r="K239" s="160">
        <v>1.0400000000000006E-2</v>
      </c>
      <c r="L239" s="160">
        <v>4.7299999999999981E-2</v>
      </c>
      <c r="M239" s="160">
        <v>3.9000000000000146E-3</v>
      </c>
      <c r="N239" s="160">
        <v>0</v>
      </c>
      <c r="O239" s="160">
        <v>0</v>
      </c>
      <c r="P239" s="160">
        <v>1.54E-2</v>
      </c>
      <c r="Q239" s="146">
        <v>7.1106304605973527</v>
      </c>
    </row>
    <row r="240" spans="1:17" s="130" customFormat="1" ht="10.7" customHeight="1" x14ac:dyDescent="0.2">
      <c r="A240" s="122"/>
      <c r="B240" s="158" t="s">
        <v>96</v>
      </c>
      <c r="C240" s="159">
        <v>2.0370226805425489</v>
      </c>
      <c r="D240" s="160">
        <v>1.8370226805425489</v>
      </c>
      <c r="E240" s="160">
        <v>-0.19999999999999996</v>
      </c>
      <c r="F240" s="160">
        <v>-0.19999999999999996</v>
      </c>
      <c r="G240" s="161">
        <v>1.8370226805425489</v>
      </c>
      <c r="H240" s="160">
        <v>1.1599999999999999E-2</v>
      </c>
      <c r="I240" s="162">
        <v>0.63145654775334825</v>
      </c>
      <c r="J240" s="161">
        <v>1.8254226805425489</v>
      </c>
      <c r="K240" s="160">
        <v>0</v>
      </c>
      <c r="L240" s="160">
        <v>0</v>
      </c>
      <c r="M240" s="160">
        <v>0</v>
      </c>
      <c r="N240" s="160">
        <v>4.9999999999999871E-4</v>
      </c>
      <c r="O240" s="160">
        <v>2.7217954644540809E-2</v>
      </c>
      <c r="P240" s="160">
        <v>1.2499999999999968E-4</v>
      </c>
      <c r="Q240" s="146" t="s">
        <v>252</v>
      </c>
    </row>
    <row r="241" spans="1:17" s="130" customFormat="1" ht="10.7" customHeight="1" x14ac:dyDescent="0.2">
      <c r="A241" s="122"/>
      <c r="B241" s="158" t="s">
        <v>97</v>
      </c>
      <c r="C241" s="159">
        <v>16.656843015044004</v>
      </c>
      <c r="D241" s="160">
        <v>4.556843015044004</v>
      </c>
      <c r="E241" s="160">
        <v>0</v>
      </c>
      <c r="F241" s="160">
        <v>-12.1</v>
      </c>
      <c r="G241" s="161">
        <v>4.556843015044004</v>
      </c>
      <c r="H241" s="160">
        <v>0</v>
      </c>
      <c r="I241" s="162">
        <v>0</v>
      </c>
      <c r="J241" s="161">
        <v>4.556843015044004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252</v>
      </c>
    </row>
    <row r="242" spans="1:17" s="130" customFormat="1" ht="10.7" customHeight="1" x14ac:dyDescent="0.2">
      <c r="A242" s="122"/>
      <c r="B242" s="158" t="s">
        <v>98</v>
      </c>
      <c r="C242" s="159">
        <v>31.601633139188099</v>
      </c>
      <c r="D242" s="160">
        <v>7.4016331391880996</v>
      </c>
      <c r="E242" s="160">
        <v>0</v>
      </c>
      <c r="F242" s="160">
        <v>-24.2</v>
      </c>
      <c r="G242" s="161">
        <v>7.4016331391880996</v>
      </c>
      <c r="H242" s="160">
        <v>0</v>
      </c>
      <c r="I242" s="162">
        <v>0</v>
      </c>
      <c r="J242" s="161">
        <v>7.4016331391880996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252</v>
      </c>
    </row>
    <row r="243" spans="1:17" s="130" customFormat="1" ht="10.7" customHeight="1" x14ac:dyDescent="0.2">
      <c r="A243" s="122"/>
      <c r="B243" s="158" t="s">
        <v>99</v>
      </c>
      <c r="C243" s="159">
        <v>156.45135840797735</v>
      </c>
      <c r="D243" s="160">
        <v>270.45135840797735</v>
      </c>
      <c r="E243" s="160">
        <v>0</v>
      </c>
      <c r="F243" s="160">
        <v>114</v>
      </c>
      <c r="G243" s="161">
        <v>270.45135840797735</v>
      </c>
      <c r="H243" s="160">
        <v>10.3142</v>
      </c>
      <c r="I243" s="162">
        <v>3.8136987222822425</v>
      </c>
      <c r="J243" s="161">
        <v>260.13715840797738</v>
      </c>
      <c r="K243" s="160">
        <v>0</v>
      </c>
      <c r="L243" s="160">
        <v>1.8700000000000827E-2</v>
      </c>
      <c r="M243" s="160">
        <v>3.5999999999999588E-2</v>
      </c>
      <c r="N243" s="160">
        <v>3.0699999999999505E-2</v>
      </c>
      <c r="O243" s="160">
        <v>1.1351394269459867E-2</v>
      </c>
      <c r="P243" s="160">
        <v>2.134999999999998E-2</v>
      </c>
      <c r="Q243" s="146" t="s">
        <v>252</v>
      </c>
    </row>
    <row r="244" spans="1:17" s="130" customFormat="1" ht="10.7" customHeight="1" x14ac:dyDescent="0.2">
      <c r="A244" s="122"/>
      <c r="B244" s="158" t="s">
        <v>100</v>
      </c>
      <c r="C244" s="159">
        <v>85.287782863409333</v>
      </c>
      <c r="D244" s="160">
        <v>109.28778286340933</v>
      </c>
      <c r="E244" s="160">
        <v>0</v>
      </c>
      <c r="F244" s="160">
        <v>24</v>
      </c>
      <c r="G244" s="161">
        <v>109.28778286340933</v>
      </c>
      <c r="H244" s="160">
        <v>13.5032</v>
      </c>
      <c r="I244" s="162">
        <v>12.355635411578112</v>
      </c>
      <c r="J244" s="161">
        <v>95.784582863409327</v>
      </c>
      <c r="K244" s="160">
        <v>3.2000000000000028E-2</v>
      </c>
      <c r="L244" s="160">
        <v>-3.0100000000000016</v>
      </c>
      <c r="M244" s="160">
        <v>2.2199999999999775E-2</v>
      </c>
      <c r="N244" s="160">
        <v>9.700000000000486E-3</v>
      </c>
      <c r="O244" s="160">
        <v>8.8756489937432386E-3</v>
      </c>
      <c r="P244" s="160">
        <v>-0.73652500000000032</v>
      </c>
      <c r="Q244" s="146" t="s">
        <v>252</v>
      </c>
    </row>
    <row r="245" spans="1:17" s="130" customFormat="1" ht="10.7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7" customHeight="1" x14ac:dyDescent="0.2">
      <c r="A246" s="122"/>
      <c r="B246" s="158" t="s">
        <v>102</v>
      </c>
      <c r="C246" s="159">
        <v>25.970762195149817</v>
      </c>
      <c r="D246" s="160">
        <v>12.570762195149817</v>
      </c>
      <c r="E246" s="160">
        <v>0</v>
      </c>
      <c r="F246" s="160">
        <v>-13.4</v>
      </c>
      <c r="G246" s="161">
        <v>12.570762195149817</v>
      </c>
      <c r="H246" s="160">
        <v>0</v>
      </c>
      <c r="I246" s="162">
        <v>0</v>
      </c>
      <c r="J246" s="161">
        <v>12.570762195149817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252</v>
      </c>
    </row>
    <row r="247" spans="1:17" s="130" customFormat="1" ht="10.7" customHeight="1" x14ac:dyDescent="0.2">
      <c r="A247" s="122"/>
      <c r="B247" s="1" t="s">
        <v>103</v>
      </c>
      <c r="C247" s="159">
        <v>70.894972871533469</v>
      </c>
      <c r="D247" s="160">
        <v>84.294972871533474</v>
      </c>
      <c r="E247" s="160">
        <v>0</v>
      </c>
      <c r="F247" s="160">
        <v>13.400000000000006</v>
      </c>
      <c r="G247" s="161">
        <v>84.294972871533474</v>
      </c>
      <c r="H247" s="160">
        <v>29.952400000000001</v>
      </c>
      <c r="I247" s="162">
        <v>35.532842564227181</v>
      </c>
      <c r="J247" s="161">
        <v>54.342572871533477</v>
      </c>
      <c r="K247" s="160">
        <v>0</v>
      </c>
      <c r="L247" s="160">
        <v>5.5581999999999994</v>
      </c>
      <c r="M247" s="160">
        <v>0</v>
      </c>
      <c r="N247" s="160">
        <v>1.5966000000000022</v>
      </c>
      <c r="O247" s="160">
        <v>1.8940631280980886</v>
      </c>
      <c r="P247" s="160">
        <v>1.7887000000000004</v>
      </c>
      <c r="Q247" s="146">
        <v>28.381043702987345</v>
      </c>
    </row>
    <row r="248" spans="1:17" s="130" customFormat="1" ht="10.7" customHeight="1" x14ac:dyDescent="0.2">
      <c r="A248" s="122"/>
      <c r="B248" s="165" t="s">
        <v>105</v>
      </c>
      <c r="C248" s="169">
        <v>495.51639765739509</v>
      </c>
      <c r="D248" s="160">
        <v>607.71639765739508</v>
      </c>
      <c r="E248" s="160">
        <v>-2</v>
      </c>
      <c r="F248" s="160">
        <v>112.2</v>
      </c>
      <c r="G248" s="161">
        <v>607.71639765739508</v>
      </c>
      <c r="H248" s="160">
        <v>62.858099999999993</v>
      </c>
      <c r="I248" s="162">
        <v>10.343327947427996</v>
      </c>
      <c r="J248" s="161">
        <v>544.85829765739504</v>
      </c>
      <c r="K248" s="160">
        <v>0.11049999999999471</v>
      </c>
      <c r="L248" s="160">
        <v>2.7103000000000037</v>
      </c>
      <c r="M248" s="160">
        <v>0.15879999999999939</v>
      </c>
      <c r="N248" s="160">
        <v>1.7383999999999986</v>
      </c>
      <c r="O248" s="160">
        <v>0.28605448309460219</v>
      </c>
      <c r="P248" s="160">
        <v>1.1794999999999991</v>
      </c>
      <c r="Q248" s="146" t="s">
        <v>252</v>
      </c>
    </row>
    <row r="249" spans="1:17" s="130" customFormat="1" ht="10.7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7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7" customHeight="1" x14ac:dyDescent="0.2">
      <c r="A251" s="122"/>
      <c r="B251" s="158" t="s">
        <v>107</v>
      </c>
      <c r="C251" s="159">
        <v>12.983771061815737</v>
      </c>
      <c r="D251" s="159">
        <v>12.983771061815737</v>
      </c>
      <c r="E251" s="170">
        <v>0</v>
      </c>
      <c r="F251" s="160">
        <v>0</v>
      </c>
      <c r="G251" s="161">
        <v>12.983771061815737</v>
      </c>
      <c r="H251" s="160">
        <v>0.51590000000000003</v>
      </c>
      <c r="I251" s="162">
        <v>3.9734218783110085</v>
      </c>
      <c r="J251" s="161">
        <v>12.467871061815737</v>
      </c>
      <c r="K251" s="160">
        <v>4.7899999999999998E-2</v>
      </c>
      <c r="L251" s="160">
        <v>0.22550000000000001</v>
      </c>
      <c r="M251" s="160">
        <v>9.710000000000002E-2</v>
      </c>
      <c r="N251" s="160">
        <v>0</v>
      </c>
      <c r="O251" s="160">
        <v>0</v>
      </c>
      <c r="P251" s="160">
        <v>9.2624999999999999E-2</v>
      </c>
      <c r="Q251" s="146" t="s">
        <v>252</v>
      </c>
    </row>
    <row r="252" spans="1:17" s="130" customFormat="1" ht="10.7" customHeight="1" x14ac:dyDescent="0.2">
      <c r="A252" s="122"/>
      <c r="B252" s="171" t="s">
        <v>108</v>
      </c>
      <c r="C252" s="159">
        <v>102.95783128078914</v>
      </c>
      <c r="D252" s="159">
        <v>194.25783128078913</v>
      </c>
      <c r="E252" s="170">
        <v>2</v>
      </c>
      <c r="F252" s="160">
        <v>91.3</v>
      </c>
      <c r="G252" s="161">
        <v>194.25783128078913</v>
      </c>
      <c r="H252" s="160">
        <v>7.3338000000000001</v>
      </c>
      <c r="I252" s="162">
        <v>3.7752918127657829</v>
      </c>
      <c r="J252" s="161">
        <v>186.92403128078914</v>
      </c>
      <c r="K252" s="160">
        <v>1.0294000000000001</v>
      </c>
      <c r="L252" s="160">
        <v>1.5817000000000001</v>
      </c>
      <c r="M252" s="160">
        <v>2.5991999999999997</v>
      </c>
      <c r="N252" s="160">
        <v>0.28840000000000021</v>
      </c>
      <c r="O252" s="160">
        <v>0.14846248313311688</v>
      </c>
      <c r="P252" s="160">
        <v>1.3746750000000001</v>
      </c>
      <c r="Q252" s="146" t="s">
        <v>252</v>
      </c>
    </row>
    <row r="253" spans="1:17" s="130" customFormat="1" ht="10.7" customHeight="1" x14ac:dyDescent="0.2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7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7" customHeight="1" x14ac:dyDescent="0.2">
      <c r="A255" s="122"/>
      <c r="B255" s="172" t="s">
        <v>111</v>
      </c>
      <c r="C255" s="173">
        <v>611.45799999999997</v>
      </c>
      <c r="D255" s="173">
        <v>814.95799999999997</v>
      </c>
      <c r="E255" s="174">
        <v>0</v>
      </c>
      <c r="F255" s="177">
        <v>203.5</v>
      </c>
      <c r="G255" s="185">
        <v>814.95799999999997</v>
      </c>
      <c r="H255" s="177">
        <v>70.707799999999992</v>
      </c>
      <c r="I255" s="176">
        <v>8.6762508006547563</v>
      </c>
      <c r="J255" s="185">
        <v>744.25019999999995</v>
      </c>
      <c r="K255" s="177">
        <v>1.1877999999999957</v>
      </c>
      <c r="L255" s="177">
        <v>4.5175000000000054</v>
      </c>
      <c r="M255" s="177">
        <v>2.8550999999999931</v>
      </c>
      <c r="N255" s="177">
        <v>2.0267999999999944</v>
      </c>
      <c r="O255" s="177">
        <v>0.24869993300268167</v>
      </c>
      <c r="P255" s="186">
        <v>2.6467999999999972</v>
      </c>
      <c r="Q255" s="153" t="s">
        <v>252</v>
      </c>
    </row>
    <row r="256" spans="1:17" s="130" customFormat="1" ht="10.7" customHeight="1" x14ac:dyDescent="0.2">
      <c r="A256" s="122"/>
      <c r="B256" s="187" t="s">
        <v>259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s="130" customFormat="1" ht="10.7" customHeight="1" x14ac:dyDescent="0.2">
      <c r="A257" s="122"/>
      <c r="B257" s="123" t="s">
        <v>113</v>
      </c>
      <c r="C257" s="123"/>
      <c r="D257" s="124"/>
      <c r="E257" s="124"/>
      <c r="F257" s="124"/>
      <c r="G257" s="125"/>
      <c r="H257" s="124"/>
      <c r="I257" s="126"/>
      <c r="J257" s="188"/>
      <c r="K257" s="127"/>
      <c r="L257" s="127"/>
      <c r="M257" s="127"/>
      <c r="N257" s="127"/>
      <c r="O257" s="126"/>
      <c r="P257" s="124"/>
      <c r="Q257" s="129"/>
    </row>
    <row r="261" spans="1:17" s="130" customFormat="1" ht="10.7" customHeight="1" x14ac:dyDescent="0.2">
      <c r="A261" s="122"/>
      <c r="B261" s="123" t="s">
        <v>251</v>
      </c>
      <c r="C261" s="123"/>
      <c r="D261" s="124"/>
      <c r="E261" s="124"/>
      <c r="F261" s="124"/>
      <c r="G261" s="125"/>
      <c r="H261" s="124"/>
      <c r="I261" s="126"/>
      <c r="J261" s="125"/>
      <c r="K261" s="127"/>
      <c r="L261" s="127"/>
      <c r="M261" s="127"/>
      <c r="N261" s="127"/>
      <c r="O261" s="126"/>
      <c r="P261" s="128"/>
      <c r="Q261" s="129"/>
    </row>
    <row r="262" spans="1:17" s="130" customFormat="1" ht="10.7" customHeight="1" x14ac:dyDescent="0.2">
      <c r="A262" s="122"/>
      <c r="B262" s="131" t="s">
        <v>258</v>
      </c>
      <c r="C262" s="131"/>
      <c r="D262" s="132"/>
      <c r="E262" s="132"/>
      <c r="F262" s="132"/>
      <c r="G262" s="133"/>
      <c r="H262" s="132"/>
      <c r="I262" s="132"/>
      <c r="J262" s="133"/>
      <c r="K262" s="127"/>
      <c r="L262" s="127"/>
      <c r="M262" s="127"/>
      <c r="N262" s="127"/>
      <c r="O262" s="126"/>
      <c r="P262" s="124"/>
      <c r="Q262" s="129"/>
    </row>
    <row r="263" spans="1:17" s="130" customFormat="1" ht="10.7" customHeight="1" x14ac:dyDescent="0.2">
      <c r="A263" s="122"/>
      <c r="B263" s="134"/>
      <c r="C263" s="134"/>
      <c r="D263" s="135"/>
      <c r="E263" s="124"/>
      <c r="F263" s="124"/>
      <c r="G263" s="125"/>
      <c r="H263" s="124"/>
      <c r="I263" s="126"/>
      <c r="J263" s="125"/>
      <c r="K263" s="127"/>
      <c r="L263" s="127"/>
      <c r="M263" s="127"/>
      <c r="N263" s="124"/>
      <c r="O263" s="126"/>
      <c r="P263" s="124"/>
      <c r="Q263" s="129"/>
    </row>
    <row r="264" spans="1:17" s="130" customFormat="1" ht="10.7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s="130" customFormat="1" ht="10.7" customHeight="1" x14ac:dyDescent="0.2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s="130" customFormat="1" ht="10.7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43551</v>
      </c>
      <c r="L266" s="151">
        <v>43558</v>
      </c>
      <c r="M266" s="151">
        <v>43566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s="130" customFormat="1" ht="10.7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s="130" customFormat="1" ht="10.7" customHeight="1" x14ac:dyDescent="0.2">
      <c r="A268" s="122"/>
      <c r="B268" s="183"/>
      <c r="C268" s="279" t="s">
        <v>158</v>
      </c>
      <c r="D268" s="279"/>
      <c r="E268" s="279"/>
      <c r="F268" s="279"/>
      <c r="G268" s="279"/>
      <c r="H268" s="279"/>
      <c r="I268" s="279"/>
      <c r="J268" s="279"/>
      <c r="K268" s="279"/>
      <c r="L268" s="279"/>
      <c r="M268" s="279"/>
      <c r="N268" s="279"/>
      <c r="O268" s="279"/>
      <c r="P268" s="280"/>
      <c r="Q268" s="145"/>
    </row>
    <row r="269" spans="1:17" s="130" customFormat="1" ht="10.7" customHeight="1" x14ac:dyDescent="0.2">
      <c r="A269" s="184"/>
      <c r="B269" s="158" t="s">
        <v>80</v>
      </c>
      <c r="C269" s="159">
        <v>301.1173215175279</v>
      </c>
      <c r="D269" s="160">
        <v>295.91732151752791</v>
      </c>
      <c r="E269" s="160">
        <v>0</v>
      </c>
      <c r="F269" s="160">
        <v>-5.1999999999999886</v>
      </c>
      <c r="G269" s="161">
        <v>295.91732151752791</v>
      </c>
      <c r="H269" s="160">
        <v>67.782800000000009</v>
      </c>
      <c r="I269" s="162">
        <v>22.905992678088317</v>
      </c>
      <c r="J269" s="161">
        <v>228.1345215175279</v>
      </c>
      <c r="K269" s="160">
        <v>7.8630999999999958</v>
      </c>
      <c r="L269" s="160">
        <v>3.1799999999999997</v>
      </c>
      <c r="M269" s="160">
        <v>6.602000000000011</v>
      </c>
      <c r="N269" s="160">
        <v>0.75300000000000011</v>
      </c>
      <c r="O269" s="160">
        <v>0.25446296828399689</v>
      </c>
      <c r="P269" s="160">
        <v>4.5995250000000016</v>
      </c>
      <c r="Q269" s="146">
        <v>47.599582895522431</v>
      </c>
    </row>
    <row r="270" spans="1:17" s="130" customFormat="1" ht="10.7" customHeight="1" x14ac:dyDescent="0.2">
      <c r="A270" s="122"/>
      <c r="B270" s="158" t="s">
        <v>81</v>
      </c>
      <c r="C270" s="159">
        <v>73.901068566504989</v>
      </c>
      <c r="D270" s="160">
        <v>76.901068566504989</v>
      </c>
      <c r="E270" s="160">
        <v>-1</v>
      </c>
      <c r="F270" s="160">
        <v>3</v>
      </c>
      <c r="G270" s="161">
        <v>76.901068566504989</v>
      </c>
      <c r="H270" s="160">
        <v>35.552999999999997</v>
      </c>
      <c r="I270" s="162">
        <v>46.23212741088679</v>
      </c>
      <c r="J270" s="161">
        <v>41.348068566504992</v>
      </c>
      <c r="K270" s="160">
        <v>0.14399999999999835</v>
      </c>
      <c r="L270" s="160">
        <v>2.9740000000000002</v>
      </c>
      <c r="M270" s="160">
        <v>3.8999999999997925E-2</v>
      </c>
      <c r="N270" s="160">
        <v>7.661999999999999</v>
      </c>
      <c r="O270" s="160">
        <v>9.9634506292637628</v>
      </c>
      <c r="P270" s="160">
        <v>2.7047499999999989</v>
      </c>
      <c r="Q270" s="146">
        <v>13.287205311583328</v>
      </c>
    </row>
    <row r="271" spans="1:17" s="130" customFormat="1" ht="10.7" customHeight="1" x14ac:dyDescent="0.2">
      <c r="A271" s="122"/>
      <c r="B271" s="158" t="s">
        <v>82</v>
      </c>
      <c r="C271" s="159">
        <v>134.6185066695725</v>
      </c>
      <c r="D271" s="160">
        <v>236.1185066695725</v>
      </c>
      <c r="E271" s="160">
        <v>0</v>
      </c>
      <c r="F271" s="160">
        <v>101.5</v>
      </c>
      <c r="G271" s="161">
        <v>236.1185066695725</v>
      </c>
      <c r="H271" s="160">
        <v>23.222999999999999</v>
      </c>
      <c r="I271" s="162">
        <v>9.8353154640684668</v>
      </c>
      <c r="J271" s="161">
        <v>212.89550666957251</v>
      </c>
      <c r="K271" s="160">
        <v>1.0370000000000008</v>
      </c>
      <c r="L271" s="160">
        <v>3.3469999999999978</v>
      </c>
      <c r="M271" s="160">
        <v>0.87800000000000011</v>
      </c>
      <c r="N271" s="160">
        <v>3.9220000000000006</v>
      </c>
      <c r="O271" s="160">
        <v>1.6610303255426315</v>
      </c>
      <c r="P271" s="160">
        <v>2.2959999999999998</v>
      </c>
      <c r="Q271" s="146" t="s">
        <v>252</v>
      </c>
    </row>
    <row r="272" spans="1:17" s="130" customFormat="1" ht="10.7" customHeight="1" x14ac:dyDescent="0.2">
      <c r="A272" s="122"/>
      <c r="B272" s="158" t="s">
        <v>83</v>
      </c>
      <c r="C272" s="159">
        <v>259.58398643928336</v>
      </c>
      <c r="D272" s="160">
        <v>274.08398643928336</v>
      </c>
      <c r="E272" s="160">
        <v>0</v>
      </c>
      <c r="F272" s="160">
        <v>14.5</v>
      </c>
      <c r="G272" s="161">
        <v>274.08398643928336</v>
      </c>
      <c r="H272" s="160">
        <v>26.006</v>
      </c>
      <c r="I272" s="162">
        <v>9.4883325136403016</v>
      </c>
      <c r="J272" s="161">
        <v>248.07798643928336</v>
      </c>
      <c r="K272" s="160">
        <v>0.44099999999999895</v>
      </c>
      <c r="L272" s="160">
        <v>1.517000000000003</v>
      </c>
      <c r="M272" s="160">
        <v>1.4079999999999977</v>
      </c>
      <c r="N272" s="160">
        <v>1.4050000000000011</v>
      </c>
      <c r="O272" s="160">
        <v>0.51261659546507099</v>
      </c>
      <c r="P272" s="160">
        <v>1.1927500000000002</v>
      </c>
      <c r="Q272" s="146" t="s">
        <v>252</v>
      </c>
    </row>
    <row r="273" spans="1:17" s="130" customFormat="1" ht="10.7" customHeight="1" x14ac:dyDescent="0.2">
      <c r="A273" s="122"/>
      <c r="B273" s="158" t="s">
        <v>84</v>
      </c>
      <c r="C273" s="159">
        <v>10.720411603408607</v>
      </c>
      <c r="D273" s="160">
        <v>12.520411603408608</v>
      </c>
      <c r="E273" s="160">
        <v>1</v>
      </c>
      <c r="F273" s="160">
        <v>1.8000000000000007</v>
      </c>
      <c r="G273" s="161">
        <v>12.520411603408608</v>
      </c>
      <c r="H273" s="160">
        <v>0.2334</v>
      </c>
      <c r="I273" s="162">
        <v>1.8641559670167571</v>
      </c>
      <c r="J273" s="161">
        <v>12.287011603408608</v>
      </c>
      <c r="K273" s="160">
        <v>3.73E-2</v>
      </c>
      <c r="L273" s="160">
        <v>5.5999999999999994E-2</v>
      </c>
      <c r="M273" s="160">
        <v>0.1033</v>
      </c>
      <c r="N273" s="160">
        <v>0</v>
      </c>
      <c r="O273" s="160">
        <v>0</v>
      </c>
      <c r="P273" s="160">
        <v>4.9149999999999999E-2</v>
      </c>
      <c r="Q273" s="146" t="s">
        <v>252</v>
      </c>
    </row>
    <row r="274" spans="1:17" s="130" customFormat="1" ht="10.7" customHeight="1" x14ac:dyDescent="0.2">
      <c r="A274" s="122"/>
      <c r="B274" s="158" t="s">
        <v>85</v>
      </c>
      <c r="C274" s="159">
        <v>6.3891489382321334</v>
      </c>
      <c r="D274" s="160">
        <v>6.3891489382321334</v>
      </c>
      <c r="E274" s="160">
        <v>0</v>
      </c>
      <c r="F274" s="160">
        <v>0</v>
      </c>
      <c r="G274" s="161">
        <v>6.3891489382321334</v>
      </c>
      <c r="H274" s="160">
        <v>2.1999999999999999E-2</v>
      </c>
      <c r="I274" s="162">
        <v>0.34433381053858103</v>
      </c>
      <c r="J274" s="161">
        <v>6.3671489382321331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252</v>
      </c>
    </row>
    <row r="275" spans="1:17" s="130" customFormat="1" ht="10.7" customHeight="1" x14ac:dyDescent="0.2">
      <c r="A275" s="122"/>
      <c r="B275" s="158" t="s">
        <v>86</v>
      </c>
      <c r="C275" s="159">
        <v>28.329182949322306</v>
      </c>
      <c r="D275" s="160">
        <v>25.129182949322306</v>
      </c>
      <c r="E275" s="160">
        <v>0</v>
      </c>
      <c r="F275" s="160">
        <v>-3.1999999999999993</v>
      </c>
      <c r="G275" s="161">
        <v>25.129182949322306</v>
      </c>
      <c r="H275" s="160">
        <v>2.6349999999999998</v>
      </c>
      <c r="I275" s="162">
        <v>10.485816452186169</v>
      </c>
      <c r="J275" s="161">
        <v>22.494182949322308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60">
        <v>0</v>
      </c>
      <c r="Q275" s="146" t="s">
        <v>252</v>
      </c>
    </row>
    <row r="276" spans="1:17" s="130" customFormat="1" ht="10.7" customHeight="1" x14ac:dyDescent="0.2">
      <c r="A276" s="122"/>
      <c r="B276" s="158" t="s">
        <v>87</v>
      </c>
      <c r="C276" s="159">
        <v>62.848267308888353</v>
      </c>
      <c r="D276" s="160">
        <v>67.848267308888353</v>
      </c>
      <c r="E276" s="160">
        <v>0</v>
      </c>
      <c r="F276" s="160">
        <v>5</v>
      </c>
      <c r="G276" s="161">
        <v>67.848267308888353</v>
      </c>
      <c r="H276" s="160">
        <v>174.13409999999999</v>
      </c>
      <c r="I276" s="162">
        <v>256.65224316964662</v>
      </c>
      <c r="J276" s="161">
        <v>-106.28583269111164</v>
      </c>
      <c r="K276" s="160">
        <v>24.224999999999994</v>
      </c>
      <c r="L276" s="160">
        <v>0</v>
      </c>
      <c r="M276" s="160">
        <v>3.9099999999990587E-2</v>
      </c>
      <c r="N276" s="160">
        <v>5.1779999999999973</v>
      </c>
      <c r="O276" s="160">
        <v>7.6317350543772271</v>
      </c>
      <c r="P276" s="160">
        <v>7.3605249999999955</v>
      </c>
      <c r="Q276" s="146">
        <v>0</v>
      </c>
    </row>
    <row r="277" spans="1:17" s="130" customFormat="1" ht="10.7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7" customHeight="1" x14ac:dyDescent="0.2">
      <c r="A278" s="122"/>
      <c r="B278" s="158" t="s">
        <v>89</v>
      </c>
      <c r="C278" s="159">
        <v>41.975693290409538</v>
      </c>
      <c r="D278" s="160">
        <v>24.575693290409539</v>
      </c>
      <c r="E278" s="160">
        <v>-8.5</v>
      </c>
      <c r="F278" s="160">
        <v>-17.399999999999999</v>
      </c>
      <c r="G278" s="161">
        <v>24.575693290409539</v>
      </c>
      <c r="H278" s="160">
        <v>18.626999999999999</v>
      </c>
      <c r="I278" s="162">
        <v>75.794402948823546</v>
      </c>
      <c r="J278" s="161">
        <v>5.9486932904095404</v>
      </c>
      <c r="K278" s="160">
        <v>0</v>
      </c>
      <c r="L278" s="160">
        <v>0</v>
      </c>
      <c r="M278" s="160">
        <v>9.9999999999997868E-2</v>
      </c>
      <c r="N278" s="160">
        <v>0</v>
      </c>
      <c r="O278" s="160">
        <v>0</v>
      </c>
      <c r="P278" s="160">
        <v>2.4999999999999467E-2</v>
      </c>
      <c r="Q278" s="146" t="s">
        <v>252</v>
      </c>
    </row>
    <row r="279" spans="1:17" s="130" customFormat="1" ht="10.7" customHeight="1" x14ac:dyDescent="0.2">
      <c r="A279" s="122"/>
      <c r="B279" s="158" t="s">
        <v>255</v>
      </c>
      <c r="C279" s="134">
        <v>25</v>
      </c>
      <c r="G279" s="272">
        <v>25</v>
      </c>
      <c r="H279" s="126">
        <v>3.7999999999999999E-2</v>
      </c>
      <c r="J279" s="273">
        <v>24.962</v>
      </c>
      <c r="Q279" s="146"/>
    </row>
    <row r="280" spans="1:17" s="130" customFormat="1" ht="10.7" customHeight="1" x14ac:dyDescent="0.2">
      <c r="A280" s="122"/>
      <c r="B280" s="165" t="s">
        <v>90</v>
      </c>
      <c r="C280" s="159">
        <v>944.48358728314975</v>
      </c>
      <c r="D280" s="160">
        <v>1019.4835872831496</v>
      </c>
      <c r="E280" s="160">
        <v>-8.5</v>
      </c>
      <c r="F280" s="160">
        <v>74.999999999999886</v>
      </c>
      <c r="G280" s="161">
        <v>1044.4835872831495</v>
      </c>
      <c r="H280" s="160">
        <v>348.2543</v>
      </c>
      <c r="I280" s="162">
        <v>33.34224723490955</v>
      </c>
      <c r="J280" s="161">
        <v>696.22928728314969</v>
      </c>
      <c r="K280" s="160">
        <v>33.747399999999985</v>
      </c>
      <c r="L280" s="160">
        <v>11.074</v>
      </c>
      <c r="M280" s="160">
        <v>9.169399999999996</v>
      </c>
      <c r="N280" s="160">
        <v>18.919999999999998</v>
      </c>
      <c r="O280" s="160">
        <v>1.8558415491926099</v>
      </c>
      <c r="P280" s="166">
        <v>18.227699999999992</v>
      </c>
      <c r="Q280" s="146" t="s">
        <v>252</v>
      </c>
    </row>
    <row r="281" spans="1:17" s="130" customFormat="1" ht="10.7" customHeight="1" x14ac:dyDescent="0.2">
      <c r="A281" s="122"/>
      <c r="B281" s="158" t="s">
        <v>91</v>
      </c>
      <c r="C281" s="159">
        <v>31.432389451965225</v>
      </c>
      <c r="D281" s="160">
        <v>35.932389451965221</v>
      </c>
      <c r="E281" s="160">
        <v>8.4999999999999964</v>
      </c>
      <c r="F281" s="160">
        <v>4.4999999999999964</v>
      </c>
      <c r="G281" s="161">
        <v>35.932389451965221</v>
      </c>
      <c r="H281" s="160">
        <v>1.1251</v>
      </c>
      <c r="I281" s="162">
        <v>3.1311583147122599</v>
      </c>
      <c r="J281" s="161">
        <v>34.807289451965218</v>
      </c>
      <c r="K281" s="160">
        <v>0.10009999999999997</v>
      </c>
      <c r="L281" s="160">
        <v>1.6000000000000014E-2</v>
      </c>
      <c r="M281" s="160">
        <v>6.4400000000000013E-2</v>
      </c>
      <c r="N281" s="160">
        <v>8.6500000000000021E-2</v>
      </c>
      <c r="O281" s="160">
        <v>0.24072988554138347</v>
      </c>
      <c r="P281" s="160">
        <v>6.6750000000000004E-2</v>
      </c>
      <c r="Q281" s="146" t="s">
        <v>252</v>
      </c>
    </row>
    <row r="282" spans="1:17" s="130" customFormat="1" ht="10.7" customHeight="1" x14ac:dyDescent="0.2">
      <c r="A282" s="184"/>
      <c r="B282" s="158" t="s">
        <v>92</v>
      </c>
      <c r="C282" s="159">
        <v>94.662672959982388</v>
      </c>
      <c r="D282" s="160">
        <v>118.06267295998239</v>
      </c>
      <c r="E282" s="160">
        <v>0</v>
      </c>
      <c r="F282" s="160">
        <v>23.400000000000006</v>
      </c>
      <c r="G282" s="161">
        <v>118.06267295998239</v>
      </c>
      <c r="H282" s="160">
        <v>6.7869000000000002</v>
      </c>
      <c r="I282" s="162">
        <v>5.7485569569481418</v>
      </c>
      <c r="J282" s="161">
        <v>111.27577295998239</v>
      </c>
      <c r="K282" s="160">
        <v>0.50269999999999992</v>
      </c>
      <c r="L282" s="160">
        <v>0.12190000000000012</v>
      </c>
      <c r="M282" s="160">
        <v>1.0915999999999997</v>
      </c>
      <c r="N282" s="160">
        <v>0.69880000000000031</v>
      </c>
      <c r="O282" s="160">
        <v>0.59188902172057389</v>
      </c>
      <c r="P282" s="160">
        <v>0.60375000000000001</v>
      </c>
      <c r="Q282" s="146" t="s">
        <v>252</v>
      </c>
    </row>
    <row r="283" spans="1:17" s="130" customFormat="1" ht="10.7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7" customHeight="1" x14ac:dyDescent="0.2">
      <c r="A284" s="184"/>
      <c r="B284" s="158" t="s">
        <v>94</v>
      </c>
      <c r="C284" s="159">
        <v>24.946684238737323</v>
      </c>
      <c r="D284" s="160">
        <v>524.94668423873736</v>
      </c>
      <c r="E284" s="160">
        <v>0</v>
      </c>
      <c r="F284" s="160">
        <v>500.00000000000006</v>
      </c>
      <c r="G284" s="161">
        <v>524.94668423873736</v>
      </c>
      <c r="H284" s="160">
        <v>16.517099999999999</v>
      </c>
      <c r="I284" s="162">
        <v>3.1464338181224298</v>
      </c>
      <c r="J284" s="161">
        <v>508.42958423873733</v>
      </c>
      <c r="K284" s="160">
        <v>0.18409999999999904</v>
      </c>
      <c r="L284" s="160">
        <v>0</v>
      </c>
      <c r="M284" s="160">
        <v>5.0853000000000002</v>
      </c>
      <c r="N284" s="160">
        <v>0</v>
      </c>
      <c r="O284" s="160">
        <v>0</v>
      </c>
      <c r="P284" s="160">
        <v>1.3173499999999998</v>
      </c>
      <c r="Q284" s="146" t="s">
        <v>252</v>
      </c>
    </row>
    <row r="285" spans="1:17" s="130" customFormat="1" ht="10.7" customHeight="1" x14ac:dyDescent="0.2">
      <c r="A285" s="122"/>
      <c r="B285" s="158" t="s">
        <v>95</v>
      </c>
      <c r="C285" s="159">
        <v>52.271848029481312</v>
      </c>
      <c r="D285" s="160">
        <v>69.571848029481316</v>
      </c>
      <c r="E285" s="160">
        <v>0</v>
      </c>
      <c r="F285" s="160">
        <v>17.300000000000004</v>
      </c>
      <c r="G285" s="161">
        <v>69.571848029481316</v>
      </c>
      <c r="H285" s="160">
        <v>61.820599999999999</v>
      </c>
      <c r="I285" s="162">
        <v>88.858642900794152</v>
      </c>
      <c r="J285" s="161">
        <v>7.7512480294813173</v>
      </c>
      <c r="K285" s="160">
        <v>6.7134999999999962</v>
      </c>
      <c r="L285" s="160">
        <v>0</v>
      </c>
      <c r="M285" s="160">
        <v>0.13510000000000133</v>
      </c>
      <c r="N285" s="160">
        <v>0.35549999999999926</v>
      </c>
      <c r="O285" s="160">
        <v>0.51098254548212507</v>
      </c>
      <c r="P285" s="160">
        <v>1.8010249999999992</v>
      </c>
      <c r="Q285" s="146">
        <v>2.3037981313315035</v>
      </c>
    </row>
    <row r="286" spans="1:17" s="130" customFormat="1" ht="10.7" customHeight="1" x14ac:dyDescent="0.2">
      <c r="A286" s="122"/>
      <c r="B286" s="158" t="s">
        <v>96</v>
      </c>
      <c r="C286" s="159">
        <v>176.75472544825504</v>
      </c>
      <c r="D286" s="160">
        <v>176.75472544825504</v>
      </c>
      <c r="E286" s="160">
        <v>0</v>
      </c>
      <c r="F286" s="160">
        <v>0</v>
      </c>
      <c r="G286" s="161">
        <v>176.75472544825504</v>
      </c>
      <c r="H286" s="160">
        <v>395.90160000000003</v>
      </c>
      <c r="I286" s="162">
        <v>223.98360156764252</v>
      </c>
      <c r="J286" s="161">
        <v>-219.14687455174499</v>
      </c>
      <c r="K286" s="160">
        <v>11.607199999999978</v>
      </c>
      <c r="L286" s="160">
        <v>0</v>
      </c>
      <c r="M286" s="160">
        <v>9.4210000000000491</v>
      </c>
      <c r="N286" s="160">
        <v>2.5194000000000187</v>
      </c>
      <c r="O286" s="160">
        <v>1.425365004307946</v>
      </c>
      <c r="P286" s="160">
        <v>5.8869000000000113</v>
      </c>
      <c r="Q286" s="146">
        <v>0</v>
      </c>
    </row>
    <row r="287" spans="1:17" s="130" customFormat="1" ht="10.7" customHeight="1" x14ac:dyDescent="0.2">
      <c r="A287" s="122"/>
      <c r="B287" s="158" t="s">
        <v>97</v>
      </c>
      <c r="C287" s="159">
        <v>80.976666643544817</v>
      </c>
      <c r="D287" s="160">
        <v>74.976666643544817</v>
      </c>
      <c r="E287" s="160">
        <v>0</v>
      </c>
      <c r="F287" s="160">
        <v>-6</v>
      </c>
      <c r="G287" s="161">
        <v>74.976666643544817</v>
      </c>
      <c r="H287" s="160">
        <v>6.5480999999999998</v>
      </c>
      <c r="I287" s="162">
        <v>8.7335170969003908</v>
      </c>
      <c r="J287" s="161">
        <v>68.428566643544812</v>
      </c>
      <c r="K287" s="160">
        <v>0.62569999999999926</v>
      </c>
      <c r="L287" s="160">
        <v>0</v>
      </c>
      <c r="M287" s="160">
        <v>1.0950000000000006</v>
      </c>
      <c r="N287" s="160">
        <v>0.43819999999999926</v>
      </c>
      <c r="O287" s="160">
        <v>0.58444849526759601</v>
      </c>
      <c r="P287" s="160">
        <v>0.53972499999999979</v>
      </c>
      <c r="Q287" s="146" t="s">
        <v>252</v>
      </c>
    </row>
    <row r="288" spans="1:17" s="130" customFormat="1" ht="10.7" customHeight="1" x14ac:dyDescent="0.2">
      <c r="A288" s="122"/>
      <c r="B288" s="158" t="s">
        <v>98</v>
      </c>
      <c r="C288" s="159">
        <v>7.9318552313664732</v>
      </c>
      <c r="D288" s="160">
        <v>5.3318552313664735</v>
      </c>
      <c r="E288" s="160">
        <v>0</v>
      </c>
      <c r="F288" s="160">
        <v>-2.5999999999999996</v>
      </c>
      <c r="G288" s="161">
        <v>5.3318552313664735</v>
      </c>
      <c r="H288" s="160">
        <v>0</v>
      </c>
      <c r="I288" s="162">
        <v>0</v>
      </c>
      <c r="J288" s="161">
        <v>5.3318552313664735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252</v>
      </c>
    </row>
    <row r="289" spans="1:17" s="130" customFormat="1" ht="10.7" customHeight="1" x14ac:dyDescent="0.2">
      <c r="A289" s="122"/>
      <c r="B289" s="158" t="s">
        <v>99</v>
      </c>
      <c r="C289" s="159">
        <v>28.840208716774676</v>
      </c>
      <c r="D289" s="160">
        <v>28.640208716774676</v>
      </c>
      <c r="E289" s="160">
        <v>0</v>
      </c>
      <c r="F289" s="160">
        <v>-0.19999999999999929</v>
      </c>
      <c r="G289" s="161">
        <v>28.640208716774676</v>
      </c>
      <c r="H289" s="160">
        <v>0</v>
      </c>
      <c r="I289" s="162">
        <v>0</v>
      </c>
      <c r="J289" s="161">
        <v>28.640208716774676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252</v>
      </c>
    </row>
    <row r="290" spans="1:17" s="130" customFormat="1" ht="10.7" customHeight="1" x14ac:dyDescent="0.2">
      <c r="A290" s="122"/>
      <c r="B290" s="158" t="s">
        <v>100</v>
      </c>
      <c r="C290" s="159">
        <v>16.814646396856368</v>
      </c>
      <c r="D290" s="160">
        <v>16.814646396856368</v>
      </c>
      <c r="E290" s="160">
        <v>0</v>
      </c>
      <c r="F290" s="160">
        <v>0</v>
      </c>
      <c r="G290" s="161">
        <v>16.814646396856368</v>
      </c>
      <c r="H290" s="160">
        <v>2.2000000000000001E-3</v>
      </c>
      <c r="I290" s="162">
        <v>1.3083831488786512E-2</v>
      </c>
      <c r="J290" s="161">
        <v>16.81244639685637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252</v>
      </c>
    </row>
    <row r="291" spans="1:17" s="130" customFormat="1" ht="10.7" customHeight="1" x14ac:dyDescent="0.2">
      <c r="A291" s="122"/>
      <c r="B291" s="158" t="s">
        <v>101</v>
      </c>
      <c r="C291" s="159">
        <v>10.042648869459896</v>
      </c>
      <c r="D291" s="160">
        <v>10.042648869459896</v>
      </c>
      <c r="E291" s="160">
        <v>0</v>
      </c>
      <c r="F291" s="160">
        <v>0</v>
      </c>
      <c r="G291" s="161">
        <v>10.042648869459896</v>
      </c>
      <c r="H291" s="160">
        <v>35.537999999999997</v>
      </c>
      <c r="I291" s="162">
        <v>353.87078112501274</v>
      </c>
      <c r="J291" s="161">
        <v>-25.495351130540101</v>
      </c>
      <c r="K291" s="160">
        <v>0</v>
      </c>
      <c r="L291" s="160">
        <v>0</v>
      </c>
      <c r="M291" s="160">
        <v>9.4719999999999978</v>
      </c>
      <c r="N291" s="160">
        <v>0</v>
      </c>
      <c r="O291" s="160">
        <v>0</v>
      </c>
      <c r="P291" s="160">
        <v>2.3679999999999994</v>
      </c>
      <c r="Q291" s="146">
        <v>0</v>
      </c>
    </row>
    <row r="292" spans="1:17" s="130" customFormat="1" ht="10.7" customHeight="1" x14ac:dyDescent="0.2">
      <c r="A292" s="122"/>
      <c r="B292" s="158" t="s">
        <v>102</v>
      </c>
      <c r="C292" s="159">
        <v>2.9563678876062691</v>
      </c>
      <c r="D292" s="160">
        <v>2.9563678876062691</v>
      </c>
      <c r="E292" s="160">
        <v>0</v>
      </c>
      <c r="F292" s="160">
        <v>0</v>
      </c>
      <c r="G292" s="161">
        <v>2.9563678876062691</v>
      </c>
      <c r="H292" s="160">
        <v>0</v>
      </c>
      <c r="I292" s="162">
        <v>0</v>
      </c>
      <c r="J292" s="161">
        <v>2.9563678876062691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252</v>
      </c>
    </row>
    <row r="293" spans="1:17" s="130" customFormat="1" ht="10.7" customHeight="1" x14ac:dyDescent="0.2">
      <c r="A293" s="122"/>
      <c r="B293" s="1" t="s">
        <v>103</v>
      </c>
      <c r="C293" s="159">
        <v>3.1333873908773207</v>
      </c>
      <c r="D293" s="160">
        <v>3.1333873908773207</v>
      </c>
      <c r="E293" s="160">
        <v>0</v>
      </c>
      <c r="F293" s="160">
        <v>0</v>
      </c>
      <c r="G293" s="161">
        <v>3.1333873908773207</v>
      </c>
      <c r="H293" s="160">
        <v>0</v>
      </c>
      <c r="I293" s="162">
        <v>0</v>
      </c>
      <c r="J293" s="161">
        <v>3.1333873908773207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252</v>
      </c>
    </row>
    <row r="294" spans="1:17" s="130" customFormat="1" ht="10.7" customHeight="1" x14ac:dyDescent="0.2">
      <c r="A294" s="122"/>
      <c r="B294" s="165" t="s">
        <v>105</v>
      </c>
      <c r="C294" s="169">
        <v>1475.2476885480569</v>
      </c>
      <c r="D294" s="160">
        <v>2086.6476885480565</v>
      </c>
      <c r="E294" s="160">
        <v>0</v>
      </c>
      <c r="F294" s="160">
        <v>611.39999999999964</v>
      </c>
      <c r="G294" s="161">
        <v>2086.6476885480565</v>
      </c>
      <c r="H294" s="160">
        <v>872.49389999999994</v>
      </c>
      <c r="I294" s="162">
        <v>41.813186997902065</v>
      </c>
      <c r="J294" s="161">
        <v>1214.1537885480566</v>
      </c>
      <c r="K294" s="160">
        <v>53.480699999999956</v>
      </c>
      <c r="L294" s="160">
        <v>11.211899999999901</v>
      </c>
      <c r="M294" s="160">
        <v>35.533800000000269</v>
      </c>
      <c r="N294" s="160">
        <v>23.018399999999929</v>
      </c>
      <c r="O294" s="160">
        <v>1.1031282437533443</v>
      </c>
      <c r="P294" s="160">
        <v>30.811200000000014</v>
      </c>
      <c r="Q294" s="146">
        <v>37.406248005532277</v>
      </c>
    </row>
    <row r="295" spans="1:17" s="130" customFormat="1" ht="10.7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7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7" customHeight="1" x14ac:dyDescent="0.2">
      <c r="A297" s="122"/>
      <c r="B297" s="158" t="s">
        <v>107</v>
      </c>
      <c r="C297" s="159">
        <v>8.1293180272802663E-5</v>
      </c>
      <c r="D297" s="170">
        <v>8.1293180272802663E-5</v>
      </c>
      <c r="E297" s="170">
        <v>0</v>
      </c>
      <c r="F297" s="160">
        <v>0</v>
      </c>
      <c r="G297" s="161">
        <v>8.1293180272802663E-5</v>
      </c>
      <c r="H297" s="160">
        <v>1.6000000000000001E-3</v>
      </c>
      <c r="I297" s="162">
        <v>1968.1847783919138</v>
      </c>
      <c r="J297" s="161">
        <v>-1.5187068197271975E-3</v>
      </c>
      <c r="K297" s="160">
        <v>0</v>
      </c>
      <c r="L297" s="160">
        <v>0</v>
      </c>
      <c r="M297" s="160">
        <v>0</v>
      </c>
      <c r="N297" s="160">
        <v>0</v>
      </c>
      <c r="O297" s="160">
        <v>0</v>
      </c>
      <c r="P297" s="160">
        <v>0</v>
      </c>
      <c r="Q297" s="146" t="s">
        <v>161</v>
      </c>
    </row>
    <row r="298" spans="1:17" s="130" customFormat="1" ht="10.7" customHeight="1" x14ac:dyDescent="0.2">
      <c r="A298" s="122"/>
      <c r="B298" s="171" t="s">
        <v>108</v>
      </c>
      <c r="C298" s="159">
        <v>39.010230158763001</v>
      </c>
      <c r="D298" s="170">
        <v>40.010230158763001</v>
      </c>
      <c r="E298" s="170">
        <v>0</v>
      </c>
      <c r="F298" s="160">
        <v>1</v>
      </c>
      <c r="G298" s="161">
        <v>40.010230158763001</v>
      </c>
      <c r="H298" s="160">
        <v>1.44E-2</v>
      </c>
      <c r="I298" s="162">
        <v>3.5990795211274546E-2</v>
      </c>
      <c r="J298" s="161">
        <v>39.995830158762999</v>
      </c>
      <c r="K298" s="160">
        <v>0</v>
      </c>
      <c r="L298" s="160">
        <v>1.4999999999999996E-3</v>
      </c>
      <c r="M298" s="160">
        <v>0</v>
      </c>
      <c r="N298" s="160">
        <v>6.9999999999999923E-4</v>
      </c>
      <c r="O298" s="160">
        <v>1.7495525449925109E-3</v>
      </c>
      <c r="P298" s="160">
        <v>5.4999999999999971E-4</v>
      </c>
      <c r="Q298" s="146" t="s">
        <v>161</v>
      </c>
    </row>
    <row r="299" spans="1:17" s="130" customFormat="1" ht="10.7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7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7" customHeight="1" x14ac:dyDescent="0.2">
      <c r="A301" s="122"/>
      <c r="B301" s="172" t="s">
        <v>111</v>
      </c>
      <c r="C301" s="173">
        <v>1514.2580000000003</v>
      </c>
      <c r="D301" s="174">
        <v>2126.6579999999999</v>
      </c>
      <c r="E301" s="174">
        <v>0</v>
      </c>
      <c r="F301" s="177">
        <v>612.39999999999964</v>
      </c>
      <c r="G301" s="185">
        <v>2126.6579999999999</v>
      </c>
      <c r="H301" s="177">
        <v>872.5098999999999</v>
      </c>
      <c r="I301" s="176">
        <v>41.02727848107218</v>
      </c>
      <c r="J301" s="185">
        <v>1254.1480999999999</v>
      </c>
      <c r="K301" s="177">
        <v>53.48070000000007</v>
      </c>
      <c r="L301" s="177">
        <v>11.213399999999865</v>
      </c>
      <c r="M301" s="177">
        <v>35.533800000000156</v>
      </c>
      <c r="N301" s="177">
        <v>23.019100000000094</v>
      </c>
      <c r="O301" s="177">
        <v>1.0824072323805753</v>
      </c>
      <c r="P301" s="186">
        <v>30.811750000000046</v>
      </c>
      <c r="Q301" s="153">
        <v>38.703566009720255</v>
      </c>
    </row>
    <row r="302" spans="1:17" s="130" customFormat="1" ht="10.7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7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7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7" customHeight="1" x14ac:dyDescent="0.2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7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43551</v>
      </c>
      <c r="L306" s="151">
        <v>43558</v>
      </c>
      <c r="M306" s="151">
        <v>43566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7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7" customHeight="1" x14ac:dyDescent="0.2">
      <c r="A308" s="122"/>
      <c r="B308" s="183"/>
      <c r="C308" s="274" t="s">
        <v>149</v>
      </c>
      <c r="D308" s="274"/>
      <c r="E308" s="274"/>
      <c r="F308" s="274"/>
      <c r="G308" s="274"/>
      <c r="H308" s="274"/>
      <c r="I308" s="274"/>
      <c r="J308" s="274"/>
      <c r="K308" s="274"/>
      <c r="L308" s="274"/>
      <c r="M308" s="274"/>
      <c r="N308" s="274"/>
      <c r="O308" s="274"/>
      <c r="P308" s="275"/>
      <c r="Q308" s="145"/>
    </row>
    <row r="309" spans="1:17" s="130" customFormat="1" ht="10.7" customHeight="1" x14ac:dyDescent="0.2">
      <c r="A309" s="122"/>
      <c r="B309" s="158" t="s">
        <v>80</v>
      </c>
      <c r="C309" s="159">
        <v>7937.2193796107331</v>
      </c>
      <c r="D309" s="160">
        <v>7627.1193796107327</v>
      </c>
      <c r="E309" s="160">
        <v>0</v>
      </c>
      <c r="F309" s="160">
        <v>-310.10000000000036</v>
      </c>
      <c r="G309" s="161">
        <v>7627.1193796107327</v>
      </c>
      <c r="H309" s="160">
        <v>1855.28565</v>
      </c>
      <c r="I309" s="162">
        <v>24.324853954163345</v>
      </c>
      <c r="J309" s="161">
        <v>5771.8337296107329</v>
      </c>
      <c r="K309" s="160">
        <v>45.103549987793031</v>
      </c>
      <c r="L309" s="160">
        <v>79.245750000000044</v>
      </c>
      <c r="M309" s="160">
        <v>95.309200000000146</v>
      </c>
      <c r="N309" s="160">
        <v>195.07179999999994</v>
      </c>
      <c r="O309" s="160">
        <v>2.5576077977942422</v>
      </c>
      <c r="P309" s="160">
        <v>103.68257499694829</v>
      </c>
      <c r="Q309" s="146" t="s">
        <v>252</v>
      </c>
    </row>
    <row r="310" spans="1:17" s="130" customFormat="1" ht="10.7" customHeight="1" x14ac:dyDescent="0.2">
      <c r="A310" s="122"/>
      <c r="B310" s="158" t="s">
        <v>81</v>
      </c>
      <c r="C310" s="159">
        <v>408.13091067797882</v>
      </c>
      <c r="D310" s="160">
        <v>578.13091067797882</v>
      </c>
      <c r="E310" s="160">
        <v>-30</v>
      </c>
      <c r="F310" s="160">
        <v>170</v>
      </c>
      <c r="G310" s="161">
        <v>578.13091067797882</v>
      </c>
      <c r="H310" s="160">
        <v>30.185000000000002</v>
      </c>
      <c r="I310" s="162">
        <v>5.2211358089471132</v>
      </c>
      <c r="J310" s="161">
        <v>547.94591067797887</v>
      </c>
      <c r="K310" s="160">
        <v>0.63399999999999679</v>
      </c>
      <c r="L310" s="160">
        <v>0.6180000000000021</v>
      </c>
      <c r="M310" s="160">
        <v>0.21799999999999997</v>
      </c>
      <c r="N310" s="160">
        <v>2.1710000000000029</v>
      </c>
      <c r="O310" s="160">
        <v>0.37552048504966695</v>
      </c>
      <c r="P310" s="160">
        <v>0.91025000000000045</v>
      </c>
      <c r="Q310" s="146" t="s">
        <v>252</v>
      </c>
    </row>
    <row r="311" spans="1:17" s="130" customFormat="1" ht="10.7" customHeight="1" x14ac:dyDescent="0.2">
      <c r="A311" s="122"/>
      <c r="B311" s="158" t="s">
        <v>82</v>
      </c>
      <c r="C311" s="159">
        <v>1234.8012451248239</v>
      </c>
      <c r="D311" s="160">
        <v>1415.3012451248239</v>
      </c>
      <c r="E311" s="160">
        <v>87.099999999999909</v>
      </c>
      <c r="F311" s="160">
        <v>180.5</v>
      </c>
      <c r="G311" s="161">
        <v>1415.3012451248239</v>
      </c>
      <c r="H311" s="160">
        <v>251.60599999999999</v>
      </c>
      <c r="I311" s="162">
        <v>17.777558019304177</v>
      </c>
      <c r="J311" s="161">
        <v>1163.6952451248239</v>
      </c>
      <c r="K311" s="160">
        <v>3.4000000000000057</v>
      </c>
      <c r="L311" s="160">
        <v>11.756</v>
      </c>
      <c r="M311" s="160">
        <v>11.161000000000001</v>
      </c>
      <c r="N311" s="160">
        <v>21.423000000000002</v>
      </c>
      <c r="O311" s="160">
        <v>1.5136706813333285</v>
      </c>
      <c r="P311" s="160">
        <v>11.935000000000002</v>
      </c>
      <c r="Q311" s="146" t="s">
        <v>252</v>
      </c>
    </row>
    <row r="312" spans="1:17" s="130" customFormat="1" ht="10.7" customHeight="1" x14ac:dyDescent="0.2">
      <c r="A312" s="122"/>
      <c r="B312" s="158" t="s">
        <v>83</v>
      </c>
      <c r="C312" s="159">
        <v>1352.9045837126587</v>
      </c>
      <c r="D312" s="160">
        <v>1381.6045837126587</v>
      </c>
      <c r="E312" s="160">
        <v>0</v>
      </c>
      <c r="F312" s="160">
        <v>28.700000000000045</v>
      </c>
      <c r="G312" s="161">
        <v>1381.6045837126587</v>
      </c>
      <c r="H312" s="160">
        <v>1.381</v>
      </c>
      <c r="I312" s="162">
        <v>9.9956240467078211E-2</v>
      </c>
      <c r="J312" s="161">
        <v>1380.2235837126586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252</v>
      </c>
    </row>
    <row r="313" spans="1:17" s="130" customFormat="1" ht="10.7" customHeight="1" x14ac:dyDescent="0.2">
      <c r="A313" s="122"/>
      <c r="B313" s="158" t="s">
        <v>84</v>
      </c>
      <c r="C313" s="159">
        <v>1410.5688707423046</v>
      </c>
      <c r="D313" s="160">
        <v>1246.7688707423047</v>
      </c>
      <c r="E313" s="160">
        <v>30</v>
      </c>
      <c r="F313" s="160">
        <v>-163.79999999999995</v>
      </c>
      <c r="G313" s="161">
        <v>1246.7688707423047</v>
      </c>
      <c r="H313" s="160">
        <v>324.7321</v>
      </c>
      <c r="I313" s="162">
        <v>26.045894120428279</v>
      </c>
      <c r="J313" s="161">
        <v>922.03677074230472</v>
      </c>
      <c r="K313" s="160">
        <v>13.154699999999991</v>
      </c>
      <c r="L313" s="160">
        <v>20.81789999999998</v>
      </c>
      <c r="M313" s="160">
        <v>29.65100000000001</v>
      </c>
      <c r="N313" s="160">
        <v>24.644900000000007</v>
      </c>
      <c r="O313" s="160">
        <v>1.9767015826539571</v>
      </c>
      <c r="P313" s="160">
        <v>22.067124999999997</v>
      </c>
      <c r="Q313" s="146">
        <v>39.783275834178887</v>
      </c>
    </row>
    <row r="314" spans="1:17" s="130" customFormat="1" ht="10.7" customHeight="1" x14ac:dyDescent="0.2">
      <c r="A314" s="122"/>
      <c r="B314" s="158" t="s">
        <v>85</v>
      </c>
      <c r="C314" s="159">
        <v>387.35227032792744</v>
      </c>
      <c r="D314" s="160">
        <v>387.35227032792744</v>
      </c>
      <c r="E314" s="160">
        <v>0</v>
      </c>
      <c r="F314" s="160">
        <v>0</v>
      </c>
      <c r="G314" s="161">
        <v>387.35227032792744</v>
      </c>
      <c r="H314" s="160">
        <v>83.244</v>
      </c>
      <c r="I314" s="162">
        <v>21.4905155788881</v>
      </c>
      <c r="J314" s="161">
        <v>304.10827032792747</v>
      </c>
      <c r="K314" s="160">
        <v>0.77200000000000557</v>
      </c>
      <c r="L314" s="160">
        <v>1.6919999999999931</v>
      </c>
      <c r="M314" s="160">
        <v>2.8460000000000036</v>
      </c>
      <c r="N314" s="160">
        <v>1.7650000000000006</v>
      </c>
      <c r="O314" s="160">
        <v>0.45565758489185426</v>
      </c>
      <c r="P314" s="160">
        <v>1.7687500000000007</v>
      </c>
      <c r="Q314" s="146" t="s">
        <v>252</v>
      </c>
    </row>
    <row r="315" spans="1:17" s="130" customFormat="1" ht="10.7" customHeight="1" x14ac:dyDescent="0.2">
      <c r="A315" s="122"/>
      <c r="B315" s="158" t="s">
        <v>86</v>
      </c>
      <c r="C315" s="159">
        <v>80.035543233347283</v>
      </c>
      <c r="D315" s="160">
        <v>89.635543233347278</v>
      </c>
      <c r="E315" s="160">
        <v>0</v>
      </c>
      <c r="F315" s="160">
        <v>9.5999999999999943</v>
      </c>
      <c r="G315" s="161">
        <v>89.635543233347278</v>
      </c>
      <c r="H315" s="160">
        <v>20.9131</v>
      </c>
      <c r="I315" s="162">
        <v>23.33125816570012</v>
      </c>
      <c r="J315" s="161">
        <v>68.722443233347278</v>
      </c>
      <c r="K315" s="160">
        <v>0.65009999999999835</v>
      </c>
      <c r="L315" s="160">
        <v>1.0990000000000002</v>
      </c>
      <c r="M315" s="160">
        <v>0.61700000000000088</v>
      </c>
      <c r="N315" s="160">
        <v>0</v>
      </c>
      <c r="O315" s="160">
        <v>0</v>
      </c>
      <c r="P315" s="160">
        <v>0.59152499999999986</v>
      </c>
      <c r="Q315" s="146" t="s">
        <v>252</v>
      </c>
    </row>
    <row r="316" spans="1:17" s="130" customFormat="1" ht="10.7" customHeight="1" x14ac:dyDescent="0.2">
      <c r="A316" s="122"/>
      <c r="B316" s="158" t="s">
        <v>87</v>
      </c>
      <c r="C316" s="159">
        <v>821.90153907907086</v>
      </c>
      <c r="D316" s="160">
        <v>711.70153907907081</v>
      </c>
      <c r="E316" s="160">
        <v>0</v>
      </c>
      <c r="F316" s="160">
        <v>-110.20000000000005</v>
      </c>
      <c r="G316" s="161">
        <v>711.70153907907081</v>
      </c>
      <c r="H316" s="160">
        <v>176.16230000000002</v>
      </c>
      <c r="I316" s="162">
        <v>24.752271890257667</v>
      </c>
      <c r="J316" s="161">
        <v>535.53923907907074</v>
      </c>
      <c r="K316" s="160">
        <v>3.061000000000007</v>
      </c>
      <c r="L316" s="160">
        <v>6.4830000000000325</v>
      </c>
      <c r="M316" s="160">
        <v>1.7390999999999792</v>
      </c>
      <c r="N316" s="160">
        <v>15.597200000000015</v>
      </c>
      <c r="O316" s="160">
        <v>2.1915366405112056</v>
      </c>
      <c r="P316" s="160">
        <v>6.7200750000000085</v>
      </c>
      <c r="Q316" s="146" t="s">
        <v>252</v>
      </c>
    </row>
    <row r="317" spans="1:17" s="130" customFormat="1" ht="10.7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7" customHeight="1" x14ac:dyDescent="0.2">
      <c r="A318" s="122"/>
      <c r="B318" s="158" t="s">
        <v>89</v>
      </c>
      <c r="C318" s="159">
        <v>0</v>
      </c>
      <c r="D318" s="160">
        <v>-7.5999999999999943</v>
      </c>
      <c r="E318" s="160">
        <v>0</v>
      </c>
      <c r="F318" s="160">
        <v>-7.5999999999999943</v>
      </c>
      <c r="G318" s="161">
        <v>-7.5999999999999943</v>
      </c>
      <c r="H318" s="160">
        <v>0</v>
      </c>
      <c r="I318" s="162" t="s">
        <v>118</v>
      </c>
      <c r="J318" s="161">
        <v>-7.5999999999999943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7" customHeight="1" x14ac:dyDescent="0.2">
      <c r="A319" s="122"/>
      <c r="B319" s="165" t="s">
        <v>90</v>
      </c>
      <c r="C319" s="159">
        <v>13632.914342508844</v>
      </c>
      <c r="D319" s="160">
        <v>13430.014342508843</v>
      </c>
      <c r="E319" s="160">
        <v>87.099999999999909</v>
      </c>
      <c r="F319" s="160">
        <v>-202.90000000000032</v>
      </c>
      <c r="G319" s="161">
        <v>13430.014342508843</v>
      </c>
      <c r="H319" s="160">
        <v>2743.5091500000003</v>
      </c>
      <c r="I319" s="162">
        <v>20.428192256773787</v>
      </c>
      <c r="J319" s="161">
        <v>10686.505192508846</v>
      </c>
      <c r="K319" s="160">
        <v>66.775349987793035</v>
      </c>
      <c r="L319" s="160">
        <v>121.71165000000005</v>
      </c>
      <c r="M319" s="160">
        <v>141.54130000000015</v>
      </c>
      <c r="N319" s="160">
        <v>260.67289999999991</v>
      </c>
      <c r="O319" s="160">
        <v>1.9409726106912255</v>
      </c>
      <c r="P319" s="166">
        <v>147.6752999969483</v>
      </c>
      <c r="Q319" s="146" t="s">
        <v>252</v>
      </c>
    </row>
    <row r="320" spans="1:17" s="130" customFormat="1" ht="10.7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7" customHeight="1" x14ac:dyDescent="0.2">
      <c r="A321" s="122"/>
      <c r="B321" s="158" t="s">
        <v>91</v>
      </c>
      <c r="C321" s="159">
        <v>2425.7968065588052</v>
      </c>
      <c r="D321" s="160">
        <v>1654.8968065588051</v>
      </c>
      <c r="E321" s="160">
        <v>0</v>
      </c>
      <c r="F321" s="160">
        <v>-770.90000000000009</v>
      </c>
      <c r="G321" s="161">
        <v>1654.8968065588051</v>
      </c>
      <c r="H321" s="160">
        <v>487.64929999999998</v>
      </c>
      <c r="I321" s="162">
        <v>29.467051846816883</v>
      </c>
      <c r="J321" s="161">
        <v>1167.2475065588051</v>
      </c>
      <c r="K321" s="160">
        <v>17.04849999999999</v>
      </c>
      <c r="L321" s="160">
        <v>32.854200000000048</v>
      </c>
      <c r="M321" s="160">
        <v>30.86549999999994</v>
      </c>
      <c r="N321" s="160">
        <v>28.017200000000003</v>
      </c>
      <c r="O321" s="160">
        <v>1.6929877372994033</v>
      </c>
      <c r="P321" s="160">
        <v>27.196349999999995</v>
      </c>
      <c r="Q321" s="146">
        <v>40.919270657967161</v>
      </c>
    </row>
    <row r="322" spans="1:17" s="130" customFormat="1" ht="10.7" customHeight="1" x14ac:dyDescent="0.2">
      <c r="A322" s="122"/>
      <c r="B322" s="158" t="s">
        <v>92</v>
      </c>
      <c r="C322" s="159">
        <v>1029.1673718193838</v>
      </c>
      <c r="D322" s="160">
        <v>943.56737181938377</v>
      </c>
      <c r="E322" s="160">
        <v>0</v>
      </c>
      <c r="F322" s="160">
        <v>-85.600000000000023</v>
      </c>
      <c r="G322" s="161">
        <v>943.56737181938377</v>
      </c>
      <c r="H322" s="160">
        <v>27.519099999999998</v>
      </c>
      <c r="I322" s="162">
        <v>2.9164955065092757</v>
      </c>
      <c r="J322" s="161">
        <v>916.04827181938379</v>
      </c>
      <c r="K322" s="160">
        <v>0</v>
      </c>
      <c r="L322" s="160">
        <v>1.3999999999999346E-2</v>
      </c>
      <c r="M322" s="160">
        <v>2.5633999999999979</v>
      </c>
      <c r="N322" s="160">
        <v>5.093</v>
      </c>
      <c r="O322" s="160">
        <v>0.53976007989548147</v>
      </c>
      <c r="P322" s="160">
        <v>1.9175999999999993</v>
      </c>
      <c r="Q322" s="146" t="s">
        <v>252</v>
      </c>
    </row>
    <row r="323" spans="1:17" s="130" customFormat="1" ht="10.7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7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7" customHeight="1" x14ac:dyDescent="0.2">
      <c r="A325" s="122"/>
      <c r="B325" s="158" t="s">
        <v>95</v>
      </c>
      <c r="C325" s="159">
        <v>969.56517999559526</v>
      </c>
      <c r="D325" s="160">
        <v>558.2651799955953</v>
      </c>
      <c r="E325" s="160">
        <v>0</v>
      </c>
      <c r="F325" s="160">
        <v>-411.29999999999995</v>
      </c>
      <c r="G325" s="161">
        <v>558.2651799955953</v>
      </c>
      <c r="H325" s="160">
        <v>177.06340000000003</v>
      </c>
      <c r="I325" s="162">
        <v>31.716719284085936</v>
      </c>
      <c r="J325" s="161">
        <v>381.2017799955953</v>
      </c>
      <c r="K325" s="160">
        <v>9.5247000000000241</v>
      </c>
      <c r="L325" s="160">
        <v>6.6911000000000342</v>
      </c>
      <c r="M325" s="160">
        <v>16.621600000000001</v>
      </c>
      <c r="N325" s="160">
        <v>0.65899999999999181</v>
      </c>
      <c r="O325" s="160">
        <v>0.11804425989906649</v>
      </c>
      <c r="P325" s="160">
        <v>8.3741000000000128</v>
      </c>
      <c r="Q325" s="146">
        <v>43.521522312319497</v>
      </c>
    </row>
    <row r="326" spans="1:17" s="130" customFormat="1" ht="10.7" customHeight="1" x14ac:dyDescent="0.2">
      <c r="A326" s="122"/>
      <c r="B326" s="158" t="s">
        <v>96</v>
      </c>
      <c r="C326" s="159">
        <v>740.78666639536107</v>
      </c>
      <c r="D326" s="160">
        <v>753.68666639536104</v>
      </c>
      <c r="E326" s="160">
        <v>-87.100000000000023</v>
      </c>
      <c r="F326" s="160">
        <v>12.899999999999977</v>
      </c>
      <c r="G326" s="161">
        <v>753.68666639536104</v>
      </c>
      <c r="H326" s="160">
        <v>80.802599999999998</v>
      </c>
      <c r="I326" s="162">
        <v>10.720980428969593</v>
      </c>
      <c r="J326" s="161">
        <v>672.88406639536106</v>
      </c>
      <c r="K326" s="160">
        <v>4.4857999999999976</v>
      </c>
      <c r="L326" s="160">
        <v>4.0041999999999973</v>
      </c>
      <c r="M326" s="160">
        <v>4.6743000000000166</v>
      </c>
      <c r="N326" s="160">
        <v>5.7355999999999909</v>
      </c>
      <c r="O326" s="160">
        <v>0.76100590016160252</v>
      </c>
      <c r="P326" s="160">
        <v>4.7249750000000006</v>
      </c>
      <c r="Q326" s="146" t="s">
        <v>252</v>
      </c>
    </row>
    <row r="327" spans="1:17" s="130" customFormat="1" ht="10.7" customHeight="1" x14ac:dyDescent="0.2">
      <c r="A327" s="122"/>
      <c r="B327" s="158" t="s">
        <v>97</v>
      </c>
      <c r="C327" s="159">
        <v>157.98777800659207</v>
      </c>
      <c r="D327" s="160">
        <v>256.18777800659205</v>
      </c>
      <c r="E327" s="160">
        <v>-30</v>
      </c>
      <c r="F327" s="160">
        <v>98.199999999999989</v>
      </c>
      <c r="G327" s="161">
        <v>256.18777800659205</v>
      </c>
      <c r="H327" s="160">
        <v>24.641999999999999</v>
      </c>
      <c r="I327" s="162">
        <v>9.6187258392029644</v>
      </c>
      <c r="J327" s="161">
        <v>231.54577800659206</v>
      </c>
      <c r="K327" s="160">
        <v>0.26200000000000045</v>
      </c>
      <c r="L327" s="160">
        <v>7.4999999999999289E-2</v>
      </c>
      <c r="M327" s="160">
        <v>0</v>
      </c>
      <c r="N327" s="160">
        <v>0.11100000000000065</v>
      </c>
      <c r="O327" s="160">
        <v>4.3327593870283884E-2</v>
      </c>
      <c r="P327" s="160">
        <v>0.1120000000000001</v>
      </c>
      <c r="Q327" s="146" t="s">
        <v>252</v>
      </c>
    </row>
    <row r="328" spans="1:17" s="130" customFormat="1" ht="10.7" customHeight="1" x14ac:dyDescent="0.2">
      <c r="A328" s="122"/>
      <c r="B328" s="158" t="s">
        <v>98</v>
      </c>
      <c r="C328" s="159">
        <v>406.68507592043011</v>
      </c>
      <c r="D328" s="160">
        <v>26.685075920430108</v>
      </c>
      <c r="E328" s="160">
        <v>0</v>
      </c>
      <c r="F328" s="160">
        <v>-380</v>
      </c>
      <c r="G328" s="161">
        <v>26.685075920430108</v>
      </c>
      <c r="H328" s="160">
        <v>0</v>
      </c>
      <c r="I328" s="162">
        <v>0</v>
      </c>
      <c r="J328" s="161">
        <v>26.685075920430108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252</v>
      </c>
    </row>
    <row r="329" spans="1:17" s="130" customFormat="1" ht="10.7" customHeight="1" x14ac:dyDescent="0.2">
      <c r="A329" s="122"/>
      <c r="B329" s="158" t="s">
        <v>99</v>
      </c>
      <c r="C329" s="159">
        <v>57.984047922585361</v>
      </c>
      <c r="D329" s="160">
        <v>209.58404792258534</v>
      </c>
      <c r="E329" s="160">
        <v>0</v>
      </c>
      <c r="F329" s="160">
        <v>151.59999999999997</v>
      </c>
      <c r="G329" s="161">
        <v>209.58404792258534</v>
      </c>
      <c r="H329" s="160">
        <v>1.1864000000000001</v>
      </c>
      <c r="I329" s="162">
        <v>0.56607361665150402</v>
      </c>
      <c r="J329" s="161">
        <v>208.39764792258535</v>
      </c>
      <c r="K329" s="160">
        <v>0</v>
      </c>
      <c r="L329" s="160">
        <v>0</v>
      </c>
      <c r="M329" s="160">
        <v>0.18999999999999984</v>
      </c>
      <c r="N329" s="160">
        <v>0.10690000000000022</v>
      </c>
      <c r="O329" s="160">
        <v>5.1005790306849201E-2</v>
      </c>
      <c r="P329" s="160">
        <v>7.4225000000000013E-2</v>
      </c>
      <c r="Q329" s="146" t="s">
        <v>252</v>
      </c>
    </row>
    <row r="330" spans="1:17" s="130" customFormat="1" ht="10.7" customHeight="1" x14ac:dyDescent="0.2">
      <c r="A330" s="122"/>
      <c r="B330" s="158" t="s">
        <v>100</v>
      </c>
      <c r="C330" s="159">
        <v>33.385506033691222</v>
      </c>
      <c r="D330" s="160">
        <v>33.385506033691222</v>
      </c>
      <c r="E330" s="160">
        <v>0</v>
      </c>
      <c r="F330" s="160">
        <v>0</v>
      </c>
      <c r="G330" s="161">
        <v>33.385506033691222</v>
      </c>
      <c r="H330" s="160">
        <v>0.86380000000000001</v>
      </c>
      <c r="I330" s="162">
        <v>2.5873503283978683</v>
      </c>
      <c r="J330" s="161">
        <v>32.521706033691224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252</v>
      </c>
    </row>
    <row r="331" spans="1:17" s="130" customFormat="1" ht="10.7" customHeight="1" x14ac:dyDescent="0.2">
      <c r="A331" s="122"/>
      <c r="B331" s="158" t="s">
        <v>101</v>
      </c>
      <c r="C331" s="159">
        <v>2.9</v>
      </c>
      <c r="D331" s="160">
        <v>2.9</v>
      </c>
      <c r="E331" s="160">
        <v>0</v>
      </c>
      <c r="F331" s="160">
        <v>0</v>
      </c>
      <c r="G331" s="161">
        <v>2.9</v>
      </c>
      <c r="H331" s="160">
        <v>0</v>
      </c>
      <c r="I331" s="162">
        <v>0</v>
      </c>
      <c r="J331" s="161">
        <v>2.9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252</v>
      </c>
    </row>
    <row r="332" spans="1:17" s="130" customFormat="1" ht="10.7" customHeight="1" x14ac:dyDescent="0.2">
      <c r="A332" s="122"/>
      <c r="B332" s="158" t="s">
        <v>102</v>
      </c>
      <c r="C332" s="159">
        <v>327.96609982210754</v>
      </c>
      <c r="D332" s="160">
        <v>327.96609982210754</v>
      </c>
      <c r="E332" s="160">
        <v>0</v>
      </c>
      <c r="F332" s="160">
        <v>0</v>
      </c>
      <c r="G332" s="161">
        <v>327.96609982210754</v>
      </c>
      <c r="H332" s="160">
        <v>0</v>
      </c>
      <c r="I332" s="162">
        <v>0</v>
      </c>
      <c r="J332" s="161">
        <v>327.96609982210754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252</v>
      </c>
    </row>
    <row r="333" spans="1:17" s="130" customFormat="1" ht="10.7" customHeight="1" x14ac:dyDescent="0.2">
      <c r="A333" s="122"/>
      <c r="B333" s="1" t="s">
        <v>103</v>
      </c>
      <c r="C333" s="159">
        <v>13.652613211871133</v>
      </c>
      <c r="D333" s="160">
        <v>13.652613211871133</v>
      </c>
      <c r="E333" s="160">
        <v>0</v>
      </c>
      <c r="F333" s="160">
        <v>0</v>
      </c>
      <c r="G333" s="161">
        <v>13.652613211871133</v>
      </c>
      <c r="H333" s="160">
        <v>0</v>
      </c>
      <c r="I333" s="162">
        <v>0</v>
      </c>
      <c r="J333" s="161">
        <v>13.652613211871133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252</v>
      </c>
    </row>
    <row r="334" spans="1:17" s="130" customFormat="1" ht="10.7" customHeight="1" x14ac:dyDescent="0.2">
      <c r="A334" s="122"/>
      <c r="B334" s="165" t="s">
        <v>105</v>
      </c>
      <c r="C334" s="169">
        <v>19798.791488195267</v>
      </c>
      <c r="D334" s="160">
        <v>18210.791488195267</v>
      </c>
      <c r="E334" s="160">
        <v>-30</v>
      </c>
      <c r="F334" s="160">
        <v>-1588.0000000000005</v>
      </c>
      <c r="G334" s="161">
        <v>18210.791488195267</v>
      </c>
      <c r="H334" s="160">
        <v>3543.2357500000003</v>
      </c>
      <c r="I334" s="162">
        <v>19.456791607859671</v>
      </c>
      <c r="J334" s="161">
        <v>14667.555738195268</v>
      </c>
      <c r="K334" s="160">
        <v>98.096349987793019</v>
      </c>
      <c r="L334" s="160">
        <v>165.35015000000021</v>
      </c>
      <c r="M334" s="160">
        <v>196.45609999999942</v>
      </c>
      <c r="N334" s="160">
        <v>300.39560000000074</v>
      </c>
      <c r="O334" s="160">
        <v>1.6495471940070554</v>
      </c>
      <c r="P334" s="160">
        <v>190.07454999694835</v>
      </c>
      <c r="Q334" s="146" t="s">
        <v>252</v>
      </c>
    </row>
    <row r="335" spans="1:17" s="130" customFormat="1" ht="10.7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7" customHeight="1" x14ac:dyDescent="0.2">
      <c r="A336" s="122"/>
      <c r="B336" s="158" t="s">
        <v>106</v>
      </c>
      <c r="C336" s="159">
        <v>2.5788268718667102</v>
      </c>
      <c r="D336" s="160">
        <v>2.5788268718667102</v>
      </c>
      <c r="E336" s="160">
        <v>0</v>
      </c>
      <c r="F336" s="160">
        <v>0</v>
      </c>
      <c r="G336" s="161">
        <v>2.5788268718667102</v>
      </c>
      <c r="H336" s="160">
        <v>0</v>
      </c>
      <c r="I336" s="162">
        <v>0</v>
      </c>
      <c r="J336" s="161">
        <v>2.5788268718667102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252</v>
      </c>
    </row>
    <row r="337" spans="1:20" ht="10.7" customHeight="1" x14ac:dyDescent="0.2">
      <c r="A337" s="122"/>
      <c r="B337" s="158" t="s">
        <v>107</v>
      </c>
      <c r="C337" s="159">
        <v>233.72158183341389</v>
      </c>
      <c r="D337" s="159">
        <v>223.82158183341389</v>
      </c>
      <c r="E337" s="170">
        <v>0</v>
      </c>
      <c r="F337" s="160">
        <v>-9.9000000000000057</v>
      </c>
      <c r="G337" s="161">
        <v>223.82158183341389</v>
      </c>
      <c r="H337" s="161">
        <v>81.929699999999997</v>
      </c>
      <c r="I337" s="162">
        <v>36.604915097498818</v>
      </c>
      <c r="J337" s="161">
        <v>141.89188183341389</v>
      </c>
      <c r="K337" s="160">
        <v>2.9579999999999984</v>
      </c>
      <c r="L337" s="160">
        <v>6.3887</v>
      </c>
      <c r="M337" s="160">
        <v>4.9059999999999988</v>
      </c>
      <c r="N337" s="160">
        <v>4.6114000000000033</v>
      </c>
      <c r="O337" s="160">
        <v>2.0603017645689681</v>
      </c>
      <c r="P337" s="160">
        <v>4.7160250000000001</v>
      </c>
      <c r="Q337" s="146">
        <v>28.087177619587234</v>
      </c>
      <c r="T337" s="130"/>
    </row>
    <row r="338" spans="1:20" ht="10.7" customHeight="1" x14ac:dyDescent="0.2">
      <c r="A338" s="122"/>
      <c r="B338" s="171" t="s">
        <v>108</v>
      </c>
      <c r="C338" s="159">
        <v>1067.4535530994483</v>
      </c>
      <c r="D338" s="159">
        <v>1390.3535530994486</v>
      </c>
      <c r="E338" s="170">
        <v>0</v>
      </c>
      <c r="F338" s="160">
        <v>280.00000000000023</v>
      </c>
      <c r="G338" s="161">
        <v>1347.4535530994485</v>
      </c>
      <c r="H338" s="161">
        <v>199.2996</v>
      </c>
      <c r="I338" s="162">
        <v>14.790832644402899</v>
      </c>
      <c r="J338" s="161">
        <v>1148.1539530994485</v>
      </c>
      <c r="K338" s="160">
        <v>6.3635999999999981</v>
      </c>
      <c r="L338" s="160">
        <v>11.20450000000001</v>
      </c>
      <c r="M338" s="160">
        <v>18.644299999999994</v>
      </c>
      <c r="N338" s="160">
        <v>18.153700000000001</v>
      </c>
      <c r="O338" s="160">
        <v>1.3472597966914983</v>
      </c>
      <c r="P338" s="160">
        <v>13.591525000000001</v>
      </c>
      <c r="Q338" s="146" t="s">
        <v>252</v>
      </c>
      <c r="T338" s="130"/>
    </row>
    <row r="339" spans="1:20" ht="10.7" customHeight="1" x14ac:dyDescent="0.2">
      <c r="A339" s="122"/>
      <c r="B339" s="171" t="s">
        <v>160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7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42.9</v>
      </c>
      <c r="G340" s="161">
        <v>42.9</v>
      </c>
      <c r="H340" s="160">
        <v>0</v>
      </c>
      <c r="I340" s="162">
        <v>0</v>
      </c>
      <c r="J340" s="161">
        <v>42.9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7" customHeight="1" x14ac:dyDescent="0.2">
      <c r="A341" s="122"/>
      <c r="B341" s="171" t="s">
        <v>110</v>
      </c>
      <c r="C341" s="159">
        <v>202.08555000000234</v>
      </c>
      <c r="D341" s="160"/>
      <c r="E341" s="160"/>
      <c r="F341" s="160"/>
      <c r="G341" s="161">
        <v>202.08555000000234</v>
      </c>
      <c r="H341" s="189"/>
      <c r="I341" s="162"/>
      <c r="J341" s="161">
        <v>202.08555000000234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7" customHeight="1" x14ac:dyDescent="0.2">
      <c r="A342" s="122"/>
      <c r="B342" s="172" t="s">
        <v>111</v>
      </c>
      <c r="C342" s="173">
        <v>21304.630999999998</v>
      </c>
      <c r="D342" s="173">
        <v>19827.545449999998</v>
      </c>
      <c r="E342" s="174">
        <v>-30</v>
      </c>
      <c r="F342" s="177">
        <v>-1477.0855499999998</v>
      </c>
      <c r="G342" s="185">
        <v>20029.630999999998</v>
      </c>
      <c r="H342" s="177">
        <v>3824.4650500000002</v>
      </c>
      <c r="I342" s="176">
        <v>19.094036480252687</v>
      </c>
      <c r="J342" s="185">
        <v>16205.165949999997</v>
      </c>
      <c r="K342" s="177">
        <v>107.41794998779324</v>
      </c>
      <c r="L342" s="177">
        <v>182.94335000000001</v>
      </c>
      <c r="M342" s="177">
        <v>220.0063999999993</v>
      </c>
      <c r="N342" s="177">
        <v>323.16070000000082</v>
      </c>
      <c r="O342" s="177">
        <v>1.6298573154954026</v>
      </c>
      <c r="P342" s="186">
        <v>208.38209999694834</v>
      </c>
      <c r="Q342" s="153" t="s">
        <v>252</v>
      </c>
      <c r="T342" s="130"/>
    </row>
    <row r="343" spans="1:20" ht="10.7" customHeight="1" x14ac:dyDescent="0.2">
      <c r="A343" s="122"/>
      <c r="B343" s="187" t="s">
        <v>259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7" customHeight="1" x14ac:dyDescent="0.2">
      <c r="A344" s="122"/>
      <c r="B344" s="123" t="s">
        <v>113</v>
      </c>
      <c r="C344" s="123"/>
      <c r="J344" s="188"/>
      <c r="T344" s="130"/>
    </row>
    <row r="348" spans="1:20" ht="10.7" customHeight="1" x14ac:dyDescent="0.2">
      <c r="A348" s="122"/>
      <c r="B348" s="123" t="s">
        <v>251</v>
      </c>
      <c r="C348" s="123"/>
      <c r="P348" s="128"/>
      <c r="T348" s="130"/>
    </row>
    <row r="349" spans="1:20" ht="10.7" customHeight="1" x14ac:dyDescent="0.2">
      <c r="A349" s="122"/>
      <c r="B349" s="131" t="s">
        <v>258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7" customHeight="1" x14ac:dyDescent="0.2">
      <c r="A350" s="122"/>
      <c r="D350" s="135"/>
      <c r="N350" s="124"/>
      <c r="T350" s="130"/>
    </row>
    <row r="351" spans="1:20" ht="10.7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7" customHeight="1" x14ac:dyDescent="0.2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7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43551</v>
      </c>
      <c r="L353" s="151">
        <v>43558</v>
      </c>
      <c r="M353" s="151">
        <v>43566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7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7" customHeight="1" x14ac:dyDescent="0.2">
      <c r="A355" s="122"/>
      <c r="B355" s="183"/>
      <c r="C355" s="274" t="s">
        <v>114</v>
      </c>
      <c r="D355" s="274"/>
      <c r="E355" s="274"/>
      <c r="F355" s="274"/>
      <c r="G355" s="274"/>
      <c r="H355" s="274"/>
      <c r="I355" s="274"/>
      <c r="J355" s="274"/>
      <c r="K355" s="274"/>
      <c r="L355" s="274"/>
      <c r="M355" s="274"/>
      <c r="N355" s="274"/>
      <c r="O355" s="274"/>
      <c r="P355" s="275"/>
      <c r="Q355" s="145"/>
      <c r="T355" s="130"/>
    </row>
    <row r="356" spans="1:20" ht="10.7" customHeight="1" x14ac:dyDescent="0.2">
      <c r="A356" s="122"/>
      <c r="B356" s="158" t="s">
        <v>80</v>
      </c>
      <c r="C356" s="159">
        <v>705.5</v>
      </c>
      <c r="D356" s="160">
        <v>597.79999999999995</v>
      </c>
      <c r="E356" s="160">
        <v>0</v>
      </c>
      <c r="F356" s="160">
        <v>-107.70000000000005</v>
      </c>
      <c r="G356" s="161">
        <v>597.79999999999995</v>
      </c>
      <c r="H356" s="160">
        <v>21.186999999999998</v>
      </c>
      <c r="I356" s="162">
        <v>3.5441619270659084</v>
      </c>
      <c r="J356" s="161">
        <v>576.61299999999994</v>
      </c>
      <c r="K356" s="160">
        <v>3.910000000000001</v>
      </c>
      <c r="L356" s="160">
        <v>0</v>
      </c>
      <c r="M356" s="160">
        <v>11.258999999999997</v>
      </c>
      <c r="N356" s="160">
        <v>0</v>
      </c>
      <c r="O356" s="160">
        <v>0</v>
      </c>
      <c r="P356" s="160">
        <v>3.7922499999999992</v>
      </c>
      <c r="Q356" s="146" t="s">
        <v>252</v>
      </c>
      <c r="T356" s="130"/>
    </row>
    <row r="357" spans="1:20" ht="10.7" customHeight="1" x14ac:dyDescent="0.2">
      <c r="A357" s="122"/>
      <c r="B357" s="158" t="s">
        <v>81</v>
      </c>
      <c r="C357" s="159">
        <v>294.3</v>
      </c>
      <c r="D357" s="160">
        <v>299.3</v>
      </c>
      <c r="E357" s="160">
        <v>0</v>
      </c>
      <c r="F357" s="160">
        <v>5</v>
      </c>
      <c r="G357" s="161">
        <v>299.3</v>
      </c>
      <c r="H357" s="160">
        <v>4.8620000000000001</v>
      </c>
      <c r="I357" s="162">
        <v>1.624457066488473</v>
      </c>
      <c r="J357" s="161">
        <v>294.43799999999999</v>
      </c>
      <c r="K357" s="160">
        <v>0</v>
      </c>
      <c r="L357" s="160">
        <v>0.30499999999999972</v>
      </c>
      <c r="M357" s="160">
        <v>0</v>
      </c>
      <c r="N357" s="160">
        <v>0</v>
      </c>
      <c r="O357" s="160">
        <v>0</v>
      </c>
      <c r="P357" s="160">
        <v>7.6249999999999929E-2</v>
      </c>
      <c r="Q357" s="146" t="s">
        <v>252</v>
      </c>
      <c r="T357" s="130"/>
    </row>
    <row r="358" spans="1:20" ht="10.7" customHeight="1" x14ac:dyDescent="0.2">
      <c r="A358" s="122"/>
      <c r="B358" s="158" t="s">
        <v>82</v>
      </c>
      <c r="C358" s="159">
        <v>358.3</v>
      </c>
      <c r="D358" s="160">
        <v>342.5</v>
      </c>
      <c r="E358" s="160">
        <v>15.399999999999977</v>
      </c>
      <c r="F358" s="160">
        <v>-15.800000000000011</v>
      </c>
      <c r="G358" s="161">
        <v>342.5</v>
      </c>
      <c r="H358" s="160">
        <v>1.64</v>
      </c>
      <c r="I358" s="162">
        <v>0.47883211678832116</v>
      </c>
      <c r="J358" s="161">
        <v>340.86</v>
      </c>
      <c r="K358" s="160">
        <v>0</v>
      </c>
      <c r="L358" s="160">
        <v>0.58499999999999996</v>
      </c>
      <c r="M358" s="160">
        <v>0</v>
      </c>
      <c r="N358" s="160">
        <v>0</v>
      </c>
      <c r="O358" s="160">
        <v>0</v>
      </c>
      <c r="P358" s="160">
        <v>0.14624999999999999</v>
      </c>
      <c r="Q358" s="146" t="s">
        <v>252</v>
      </c>
      <c r="T358" s="130"/>
    </row>
    <row r="359" spans="1:20" ht="10.7" customHeight="1" x14ac:dyDescent="0.2">
      <c r="A359" s="122"/>
      <c r="B359" s="158" t="s">
        <v>83</v>
      </c>
      <c r="C359" s="159">
        <v>488.5</v>
      </c>
      <c r="D359" s="160">
        <v>498.2</v>
      </c>
      <c r="E359" s="160">
        <v>0</v>
      </c>
      <c r="F359" s="160">
        <v>9.6999999999999886</v>
      </c>
      <c r="G359" s="161">
        <v>498.2</v>
      </c>
      <c r="H359" s="160">
        <v>0</v>
      </c>
      <c r="I359" s="162">
        <v>0</v>
      </c>
      <c r="J359" s="161">
        <v>498.2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252</v>
      </c>
      <c r="T359" s="130"/>
    </row>
    <row r="360" spans="1:20" ht="10.7" customHeight="1" x14ac:dyDescent="0.2">
      <c r="A360" s="122"/>
      <c r="B360" s="158" t="s">
        <v>84</v>
      </c>
      <c r="C360" s="159">
        <v>77.16846105129828</v>
      </c>
      <c r="D360" s="160">
        <v>89.468461051298277</v>
      </c>
      <c r="E360" s="160">
        <v>0</v>
      </c>
      <c r="F360" s="160">
        <v>12.299999999999997</v>
      </c>
      <c r="G360" s="161">
        <v>89.468461051298277</v>
      </c>
      <c r="H360" s="160">
        <v>0</v>
      </c>
      <c r="I360" s="162">
        <v>0</v>
      </c>
      <c r="J360" s="161">
        <v>89.468461051298277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252</v>
      </c>
      <c r="T360" s="130"/>
    </row>
    <row r="361" spans="1:20" ht="10.7" customHeight="1" x14ac:dyDescent="0.2">
      <c r="A361" s="122"/>
      <c r="B361" s="158" t="s">
        <v>85</v>
      </c>
      <c r="C361" s="159">
        <v>38.700000000000003</v>
      </c>
      <c r="D361" s="160">
        <v>41.1</v>
      </c>
      <c r="E361" s="160">
        <v>0</v>
      </c>
      <c r="F361" s="160">
        <v>2.3999999999999986</v>
      </c>
      <c r="G361" s="161">
        <v>41.1</v>
      </c>
      <c r="H361" s="160">
        <v>0</v>
      </c>
      <c r="I361" s="162">
        <v>0</v>
      </c>
      <c r="J361" s="161">
        <v>41.1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7" customHeight="1" x14ac:dyDescent="0.2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2.2330000000000001</v>
      </c>
      <c r="I362" s="162">
        <v>7</v>
      </c>
      <c r="J362" s="161">
        <v>29.667000000000002</v>
      </c>
      <c r="K362" s="160">
        <v>9.9999999999988987E-4</v>
      </c>
      <c r="L362" s="160">
        <v>0</v>
      </c>
      <c r="M362" s="160">
        <v>0</v>
      </c>
      <c r="N362" s="160">
        <v>-9.9999999999988987E-4</v>
      </c>
      <c r="O362" s="160">
        <v>-3.1347962382441688E-3</v>
      </c>
      <c r="P362" s="160">
        <v>0</v>
      </c>
      <c r="Q362" s="146" t="s">
        <v>252</v>
      </c>
      <c r="T362" s="130"/>
    </row>
    <row r="363" spans="1:20" ht="10.7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252</v>
      </c>
      <c r="T363" s="130"/>
    </row>
    <row r="364" spans="1:20" ht="10.7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7" customHeight="1" x14ac:dyDescent="0.2">
      <c r="A365" s="122"/>
      <c r="B365" s="158" t="s">
        <v>89</v>
      </c>
      <c r="C365" s="159">
        <v>85.8</v>
      </c>
      <c r="D365" s="160">
        <v>104.6</v>
      </c>
      <c r="E365" s="160">
        <v>0</v>
      </c>
      <c r="F365" s="160">
        <v>18.799999999999997</v>
      </c>
      <c r="G365" s="161">
        <v>104.6</v>
      </c>
      <c r="H365" s="160">
        <v>2.74</v>
      </c>
      <c r="I365" s="162">
        <v>2.6195028680688339</v>
      </c>
      <c r="J365" s="161">
        <v>101.86</v>
      </c>
      <c r="K365" s="160">
        <v>1.3439999999999999</v>
      </c>
      <c r="L365" s="160">
        <v>0.6030000000000002</v>
      </c>
      <c r="M365" s="160">
        <v>0</v>
      </c>
      <c r="N365" s="160">
        <v>0</v>
      </c>
      <c r="O365" s="160">
        <v>0</v>
      </c>
      <c r="P365" s="160">
        <v>0.48675000000000002</v>
      </c>
      <c r="Q365" s="146" t="s">
        <v>252</v>
      </c>
      <c r="T365" s="130"/>
    </row>
    <row r="366" spans="1:20" ht="10.7" customHeight="1" x14ac:dyDescent="0.2">
      <c r="A366" s="122"/>
      <c r="B366" s="165" t="s">
        <v>90</v>
      </c>
      <c r="C366" s="159">
        <v>2105.9684610512982</v>
      </c>
      <c r="D366" s="160">
        <v>2028.4684610512982</v>
      </c>
      <c r="E366" s="160">
        <v>15.399999999999977</v>
      </c>
      <c r="F366" s="160">
        <v>-77.5</v>
      </c>
      <c r="G366" s="161">
        <v>2028.4684610512982</v>
      </c>
      <c r="H366" s="160">
        <v>32.661999999999999</v>
      </c>
      <c r="I366" s="162">
        <v>1.6101803221072613</v>
      </c>
      <c r="J366" s="161">
        <v>1995.8064610512981</v>
      </c>
      <c r="K366" s="160">
        <v>5.2550000000000008</v>
      </c>
      <c r="L366" s="160">
        <v>1.4929999999999999</v>
      </c>
      <c r="M366" s="160">
        <v>11.258999999999997</v>
      </c>
      <c r="N366" s="160">
        <v>-9.9999999999988987E-4</v>
      </c>
      <c r="O366" s="160">
        <v>-4.9298276961211318E-5</v>
      </c>
      <c r="P366" s="166">
        <v>4.5014999999999992</v>
      </c>
      <c r="Q366" s="146" t="s">
        <v>252</v>
      </c>
      <c r="T366" s="130"/>
    </row>
    <row r="367" spans="1:20" ht="10.7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7" customHeight="1" x14ac:dyDescent="0.2">
      <c r="A368" s="122"/>
      <c r="B368" s="158" t="s">
        <v>91</v>
      </c>
      <c r="C368" s="159">
        <v>145.38613046231791</v>
      </c>
      <c r="D368" s="160">
        <v>115.28613046231791</v>
      </c>
      <c r="E368" s="160">
        <v>0</v>
      </c>
      <c r="F368" s="160">
        <v>-30.099999999999994</v>
      </c>
      <c r="G368" s="161">
        <v>115.28613046231791</v>
      </c>
      <c r="H368" s="160">
        <v>2.9430000000000001</v>
      </c>
      <c r="I368" s="162">
        <v>2.5527788886642702</v>
      </c>
      <c r="J368" s="161">
        <v>112.34313046231792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252</v>
      </c>
      <c r="T368" s="130"/>
    </row>
    <row r="369" spans="1:20" ht="10.7" customHeight="1" x14ac:dyDescent="0.2">
      <c r="A369" s="122"/>
      <c r="B369" s="158" t="s">
        <v>92</v>
      </c>
      <c r="C369" s="159">
        <v>772.25497150094975</v>
      </c>
      <c r="D369" s="160">
        <v>647.0549715009497</v>
      </c>
      <c r="E369" s="160">
        <v>0</v>
      </c>
      <c r="F369" s="160">
        <v>-125.20000000000005</v>
      </c>
      <c r="G369" s="161">
        <v>647.0549715009497</v>
      </c>
      <c r="H369" s="160">
        <v>16.875499999999999</v>
      </c>
      <c r="I369" s="162">
        <v>2.6080473442394734</v>
      </c>
      <c r="J369" s="161">
        <v>630.17947150094972</v>
      </c>
      <c r="K369" s="160">
        <v>1.313600000000001</v>
      </c>
      <c r="L369" s="160">
        <v>0</v>
      </c>
      <c r="M369" s="160">
        <v>2.1487999999999996</v>
      </c>
      <c r="N369" s="160">
        <v>4.1662999999999979</v>
      </c>
      <c r="O369" s="160">
        <v>0.64388656041627879</v>
      </c>
      <c r="P369" s="160">
        <v>1.9071749999999996</v>
      </c>
      <c r="Q369" s="146" t="s">
        <v>252</v>
      </c>
      <c r="T369" s="130"/>
    </row>
    <row r="370" spans="1:20" ht="10.7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7" customHeight="1" x14ac:dyDescent="0.2">
      <c r="A371" s="122"/>
      <c r="B371" s="158" t="s">
        <v>94</v>
      </c>
      <c r="C371" s="159">
        <v>62.29094363521213</v>
      </c>
      <c r="D371" s="160">
        <v>62.29094363521213</v>
      </c>
      <c r="E371" s="160">
        <v>0</v>
      </c>
      <c r="F371" s="160">
        <v>0</v>
      </c>
      <c r="G371" s="161">
        <v>62.29094363521213</v>
      </c>
      <c r="H371" s="160">
        <v>0.24110000000000001</v>
      </c>
      <c r="I371" s="162">
        <v>0.38705465984257431</v>
      </c>
      <c r="J371" s="161">
        <v>62.049843635212127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252</v>
      </c>
      <c r="T371" s="130"/>
    </row>
    <row r="372" spans="1:20" ht="10.7" customHeight="1" x14ac:dyDescent="0.2">
      <c r="A372" s="122"/>
      <c r="B372" s="158" t="s">
        <v>95</v>
      </c>
      <c r="C372" s="159">
        <v>57.073647868335485</v>
      </c>
      <c r="D372" s="160">
        <v>54.973647868335483</v>
      </c>
      <c r="E372" s="160">
        <v>0</v>
      </c>
      <c r="F372" s="160">
        <v>-2.1000000000000014</v>
      </c>
      <c r="G372" s="161">
        <v>54.973647868335483</v>
      </c>
      <c r="H372" s="160">
        <v>2.6126999999999998</v>
      </c>
      <c r="I372" s="162">
        <v>4.7526407675501927</v>
      </c>
      <c r="J372" s="161">
        <v>52.360947868335487</v>
      </c>
      <c r="K372" s="160">
        <v>0</v>
      </c>
      <c r="L372" s="160">
        <v>0</v>
      </c>
      <c r="M372" s="160">
        <v>1.7472999999999999</v>
      </c>
      <c r="N372" s="160">
        <v>0</v>
      </c>
      <c r="O372" s="160">
        <v>0</v>
      </c>
      <c r="P372" s="160">
        <v>0.43682499999999996</v>
      </c>
      <c r="Q372" s="146" t="s">
        <v>252</v>
      </c>
      <c r="T372" s="130"/>
    </row>
    <row r="373" spans="1:20" ht="10.7" customHeight="1" x14ac:dyDescent="0.2">
      <c r="A373" s="122"/>
      <c r="B373" s="158" t="s">
        <v>96</v>
      </c>
      <c r="C373" s="159">
        <v>56.77828373394442</v>
      </c>
      <c r="D373" s="160">
        <v>36.378283733944421</v>
      </c>
      <c r="E373" s="160">
        <v>-15.399999999999999</v>
      </c>
      <c r="F373" s="160">
        <v>-20.399999999999999</v>
      </c>
      <c r="G373" s="161">
        <v>36.378283733944421</v>
      </c>
      <c r="H373" s="160">
        <v>0</v>
      </c>
      <c r="I373" s="162">
        <v>0</v>
      </c>
      <c r="J373" s="161">
        <v>36.378283733944421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252</v>
      </c>
      <c r="T373" s="130"/>
    </row>
    <row r="374" spans="1:20" ht="10.7" customHeight="1" x14ac:dyDescent="0.2">
      <c r="A374" s="122"/>
      <c r="B374" s="158" t="s">
        <v>97</v>
      </c>
      <c r="C374" s="159">
        <v>264.44268524382511</v>
      </c>
      <c r="D374" s="160">
        <v>315.84268524382514</v>
      </c>
      <c r="E374" s="160">
        <v>0</v>
      </c>
      <c r="F374" s="160">
        <v>51.400000000000034</v>
      </c>
      <c r="G374" s="161">
        <v>315.84268524382514</v>
      </c>
      <c r="H374" s="160">
        <v>0</v>
      </c>
      <c r="I374" s="162">
        <v>0</v>
      </c>
      <c r="J374" s="161">
        <v>315.84268524382514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252</v>
      </c>
      <c r="T374" s="130"/>
    </row>
    <row r="375" spans="1:20" ht="10.7" customHeight="1" x14ac:dyDescent="0.2">
      <c r="A375" s="122"/>
      <c r="B375" s="158" t="s">
        <v>98</v>
      </c>
      <c r="C375" s="159">
        <v>21.024825839138686</v>
      </c>
      <c r="D375" s="160">
        <v>1.7248258391386848</v>
      </c>
      <c r="E375" s="160">
        <v>0</v>
      </c>
      <c r="F375" s="160">
        <v>-19.3</v>
      </c>
      <c r="G375" s="161">
        <v>1.7248258391386848</v>
      </c>
      <c r="H375" s="160">
        <v>0</v>
      </c>
      <c r="I375" s="162">
        <v>0</v>
      </c>
      <c r="J375" s="161">
        <v>1.7248258391386848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252</v>
      </c>
      <c r="T375" s="130"/>
    </row>
    <row r="376" spans="1:20" ht="10.7" customHeight="1" x14ac:dyDescent="0.2">
      <c r="A376" s="122"/>
      <c r="B376" s="158" t="s">
        <v>99</v>
      </c>
      <c r="C376" s="159">
        <v>146.41488283723871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0</v>
      </c>
      <c r="I376" s="162">
        <v>0</v>
      </c>
      <c r="J376" s="161">
        <v>126.41488283723871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252</v>
      </c>
      <c r="T376" s="130"/>
    </row>
    <row r="377" spans="1:20" ht="10.7" customHeight="1" x14ac:dyDescent="0.2">
      <c r="A377" s="122"/>
      <c r="B377" s="158" t="s">
        <v>100</v>
      </c>
      <c r="C377" s="159">
        <v>439.30132995566794</v>
      </c>
      <c r="D377" s="160">
        <v>345.50132995566793</v>
      </c>
      <c r="E377" s="160">
        <v>0</v>
      </c>
      <c r="F377" s="160">
        <v>-93.800000000000011</v>
      </c>
      <c r="G377" s="161">
        <v>345.50132995566793</v>
      </c>
      <c r="H377" s="160">
        <v>0</v>
      </c>
      <c r="I377" s="162">
        <v>0</v>
      </c>
      <c r="J377" s="161">
        <v>345.50132995566793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252</v>
      </c>
      <c r="T377" s="130"/>
    </row>
    <row r="378" spans="1:20" ht="10.7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7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7" customHeight="1" x14ac:dyDescent="0.2">
      <c r="A380" s="122"/>
      <c r="B380" s="1" t="s">
        <v>103</v>
      </c>
      <c r="C380" s="159">
        <v>54.063837872070913</v>
      </c>
      <c r="D380" s="160">
        <v>54.063837872070913</v>
      </c>
      <c r="E380" s="160">
        <v>0</v>
      </c>
      <c r="F380" s="160">
        <v>0</v>
      </c>
      <c r="G380" s="161">
        <v>54.063837872070913</v>
      </c>
      <c r="H380" s="160">
        <v>0</v>
      </c>
      <c r="I380" s="162">
        <v>0</v>
      </c>
      <c r="J380" s="161">
        <v>54.063837872070913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252</v>
      </c>
      <c r="T380" s="130"/>
    </row>
    <row r="381" spans="1:20" ht="10.7" customHeight="1" x14ac:dyDescent="0.2">
      <c r="A381" s="122"/>
      <c r="B381" s="165" t="s">
        <v>105</v>
      </c>
      <c r="C381" s="169">
        <v>4124.9999999999991</v>
      </c>
      <c r="D381" s="160">
        <v>3787.9999999999991</v>
      </c>
      <c r="E381" s="160">
        <v>0</v>
      </c>
      <c r="F381" s="160">
        <v>-337</v>
      </c>
      <c r="G381" s="161">
        <v>3787.9999999999991</v>
      </c>
      <c r="H381" s="160">
        <v>55.334299999999999</v>
      </c>
      <c r="I381" s="162">
        <v>1.4607787750791978</v>
      </c>
      <c r="J381" s="161">
        <v>3732.6656999999991</v>
      </c>
      <c r="K381" s="160">
        <v>6.5686000000000071</v>
      </c>
      <c r="L381" s="160">
        <v>1.4930000000000021</v>
      </c>
      <c r="M381" s="160">
        <v>15.155099999999997</v>
      </c>
      <c r="N381" s="160">
        <v>4.1652999999999949</v>
      </c>
      <c r="O381" s="160">
        <v>0.10996040126715935</v>
      </c>
      <c r="P381" s="160">
        <v>6.8455000000000004</v>
      </c>
      <c r="Q381" s="146" t="s">
        <v>252</v>
      </c>
      <c r="T381" s="130"/>
    </row>
    <row r="382" spans="1:20" ht="10.7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7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7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7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7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7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7" customHeight="1" x14ac:dyDescent="0.2">
      <c r="A388" s="122"/>
      <c r="B388" s="172" t="s">
        <v>111</v>
      </c>
      <c r="C388" s="173">
        <v>4124.9999999999991</v>
      </c>
      <c r="D388" s="173">
        <v>3787.9999999999991</v>
      </c>
      <c r="E388" s="174">
        <v>0</v>
      </c>
      <c r="F388" s="177">
        <v>-337</v>
      </c>
      <c r="G388" s="185">
        <v>3787.9999999999991</v>
      </c>
      <c r="H388" s="177">
        <v>55.334299999999999</v>
      </c>
      <c r="I388" s="176">
        <v>1.4607787750791978</v>
      </c>
      <c r="J388" s="185">
        <v>3732.6656999999991</v>
      </c>
      <c r="K388" s="177">
        <v>6.5686000000000071</v>
      </c>
      <c r="L388" s="177">
        <v>1.4930000000000021</v>
      </c>
      <c r="M388" s="177">
        <v>15.155099999999997</v>
      </c>
      <c r="N388" s="177">
        <v>4.1652999999999949</v>
      </c>
      <c r="O388" s="177">
        <v>0.10996040126715935</v>
      </c>
      <c r="P388" s="186">
        <v>6.8455000000000004</v>
      </c>
      <c r="Q388" s="153" t="s">
        <v>252</v>
      </c>
      <c r="T388" s="130"/>
    </row>
    <row r="389" spans="1:20" ht="10.7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7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7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7" customHeight="1" x14ac:dyDescent="0.2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7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43551</v>
      </c>
      <c r="L393" s="151">
        <v>43558</v>
      </c>
      <c r="M393" s="151">
        <v>43566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7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7" customHeight="1" x14ac:dyDescent="0.2">
      <c r="A395" s="122"/>
      <c r="B395" s="183"/>
      <c r="C395" s="274" t="s">
        <v>144</v>
      </c>
      <c r="D395" s="274"/>
      <c r="E395" s="274"/>
      <c r="F395" s="274"/>
      <c r="G395" s="274"/>
      <c r="H395" s="274"/>
      <c r="I395" s="274"/>
      <c r="J395" s="274"/>
      <c r="K395" s="274"/>
      <c r="L395" s="274"/>
      <c r="M395" s="274"/>
      <c r="N395" s="274"/>
      <c r="O395" s="274"/>
      <c r="P395" s="275"/>
      <c r="Q395" s="145"/>
      <c r="T395" s="130"/>
    </row>
    <row r="396" spans="1:20" ht="10.7" customHeight="1" x14ac:dyDescent="0.2">
      <c r="A396" s="184"/>
      <c r="B396" s="158" t="s">
        <v>80</v>
      </c>
      <c r="C396" s="159">
        <v>6263.2036932636402</v>
      </c>
      <c r="D396" s="160">
        <v>6334.5036932636403</v>
      </c>
      <c r="E396" s="160">
        <v>-5</v>
      </c>
      <c r="F396" s="160">
        <v>71.300000000000182</v>
      </c>
      <c r="G396" s="161">
        <v>6334.5036932636403</v>
      </c>
      <c r="H396" s="160">
        <v>684.85530000000006</v>
      </c>
      <c r="I396" s="162">
        <v>10.81150683878047</v>
      </c>
      <c r="J396" s="161">
        <v>5649.6483932636402</v>
      </c>
      <c r="K396" s="160">
        <v>59.479999999999961</v>
      </c>
      <c r="L396" s="160">
        <v>49.797899999237075</v>
      </c>
      <c r="M396" s="160">
        <v>34.219359999084418</v>
      </c>
      <c r="N396" s="160">
        <v>34.468000000000075</v>
      </c>
      <c r="O396" s="160">
        <v>0.54413102697618909</v>
      </c>
      <c r="P396" s="160">
        <v>44.491314999580382</v>
      </c>
      <c r="Q396" s="146" t="s">
        <v>252</v>
      </c>
      <c r="T396" s="130"/>
    </row>
    <row r="397" spans="1:20" ht="10.7" customHeight="1" x14ac:dyDescent="0.2">
      <c r="A397" s="184"/>
      <c r="B397" s="158" t="s">
        <v>81</v>
      </c>
      <c r="C397" s="159">
        <v>760.86844807128796</v>
      </c>
      <c r="D397" s="160">
        <v>828.86844807128796</v>
      </c>
      <c r="E397" s="160">
        <v>10</v>
      </c>
      <c r="F397" s="160">
        <v>68</v>
      </c>
      <c r="G397" s="161">
        <v>828.86844807128796</v>
      </c>
      <c r="H397" s="160">
        <v>53.8245</v>
      </c>
      <c r="I397" s="162">
        <v>6.4937325247746367</v>
      </c>
      <c r="J397" s="161">
        <v>775.04394807128801</v>
      </c>
      <c r="K397" s="160">
        <v>5.1855999999999938</v>
      </c>
      <c r="L397" s="160">
        <v>1.7540000000000049</v>
      </c>
      <c r="M397" s="160">
        <v>3.5499999999999972</v>
      </c>
      <c r="N397" s="160">
        <v>6.828000000000003</v>
      </c>
      <c r="O397" s="160">
        <v>0.82377366588005907</v>
      </c>
      <c r="P397" s="160">
        <v>4.3293999999999997</v>
      </c>
      <c r="Q397" s="146" t="s">
        <v>252</v>
      </c>
      <c r="T397" s="130"/>
    </row>
    <row r="398" spans="1:20" ht="10.7" customHeight="1" x14ac:dyDescent="0.2">
      <c r="A398" s="184"/>
      <c r="B398" s="158" t="s">
        <v>82</v>
      </c>
      <c r="C398" s="159">
        <v>1198.5605903910991</v>
      </c>
      <c r="D398" s="160">
        <v>1399.9605903910992</v>
      </c>
      <c r="E398" s="160">
        <v>23.100000000000136</v>
      </c>
      <c r="F398" s="160">
        <v>201.40000000000009</v>
      </c>
      <c r="G398" s="161">
        <v>1399.9605903910992</v>
      </c>
      <c r="H398" s="160">
        <v>215.82219999694826</v>
      </c>
      <c r="I398" s="162">
        <v>15.416305393043615</v>
      </c>
      <c r="J398" s="161">
        <v>1184.138390394151</v>
      </c>
      <c r="K398" s="160">
        <v>11.999000000000024</v>
      </c>
      <c r="L398" s="160">
        <v>11.697999999999979</v>
      </c>
      <c r="M398" s="160">
        <v>15.623999999999995</v>
      </c>
      <c r="N398" s="160">
        <v>17.231000000000023</v>
      </c>
      <c r="O398" s="160">
        <v>1.2308203615350555</v>
      </c>
      <c r="P398" s="160">
        <v>14.138000000000005</v>
      </c>
      <c r="Q398" s="146" t="s">
        <v>252</v>
      </c>
      <c r="T398" s="130"/>
    </row>
    <row r="399" spans="1:20" ht="10.7" customHeight="1" x14ac:dyDescent="0.2">
      <c r="A399" s="184"/>
      <c r="B399" s="158" t="s">
        <v>83</v>
      </c>
      <c r="C399" s="159">
        <v>4047.2929190849277</v>
      </c>
      <c r="D399" s="160">
        <v>3959.8929190849276</v>
      </c>
      <c r="E399" s="160">
        <v>0</v>
      </c>
      <c r="F399" s="160">
        <v>-87.400000000000091</v>
      </c>
      <c r="G399" s="161">
        <v>3959.8929190849276</v>
      </c>
      <c r="H399" s="160">
        <v>441.267</v>
      </c>
      <c r="I399" s="162">
        <v>11.143407385419154</v>
      </c>
      <c r="J399" s="161">
        <v>3518.6259190849278</v>
      </c>
      <c r="K399" s="160">
        <v>25.593000000000018</v>
      </c>
      <c r="L399" s="160">
        <v>33.226999999999975</v>
      </c>
      <c r="M399" s="160">
        <v>28.721000000000004</v>
      </c>
      <c r="N399" s="160">
        <v>6.4490000000000123</v>
      </c>
      <c r="O399" s="160">
        <v>0.16285793913564411</v>
      </c>
      <c r="P399" s="160">
        <v>23.497500000000002</v>
      </c>
      <c r="Q399" s="146" t="s">
        <v>252</v>
      </c>
      <c r="T399" s="130"/>
    </row>
    <row r="400" spans="1:20" ht="10.7" customHeight="1" x14ac:dyDescent="0.2">
      <c r="A400" s="184"/>
      <c r="B400" s="158" t="s">
        <v>84</v>
      </c>
      <c r="C400" s="159">
        <v>166.42200838189791</v>
      </c>
      <c r="D400" s="160">
        <v>197.32200838189792</v>
      </c>
      <c r="E400" s="160">
        <v>15</v>
      </c>
      <c r="F400" s="160">
        <v>30.900000000000006</v>
      </c>
      <c r="G400" s="161">
        <v>197.32200838189792</v>
      </c>
      <c r="H400" s="160">
        <v>25.950810002136226</v>
      </c>
      <c r="I400" s="162">
        <v>13.151503076084099</v>
      </c>
      <c r="J400" s="161">
        <v>171.37119837976169</v>
      </c>
      <c r="K400" s="160">
        <v>4.1341999969482384</v>
      </c>
      <c r="L400" s="160">
        <v>1.5554000000000059</v>
      </c>
      <c r="M400" s="160">
        <v>4.8750000038146872</v>
      </c>
      <c r="N400" s="160">
        <v>0.38382999954223962</v>
      </c>
      <c r="O400" s="160">
        <v>0.1945196091859015</v>
      </c>
      <c r="P400" s="160">
        <v>2.7371075000762928</v>
      </c>
      <c r="Q400" s="146" t="s">
        <v>252</v>
      </c>
      <c r="T400" s="130"/>
    </row>
    <row r="401" spans="1:20" ht="10.7" customHeight="1" x14ac:dyDescent="0.2">
      <c r="A401" s="184"/>
      <c r="B401" s="158" t="s">
        <v>85</v>
      </c>
      <c r="C401" s="159">
        <v>68.934821390413489</v>
      </c>
      <c r="D401" s="160">
        <v>110.23482139041349</v>
      </c>
      <c r="E401" s="160">
        <v>0</v>
      </c>
      <c r="F401" s="160">
        <v>41.3</v>
      </c>
      <c r="G401" s="161">
        <v>110.23482139041349</v>
      </c>
      <c r="H401" s="160">
        <v>2.132799997711182</v>
      </c>
      <c r="I401" s="162">
        <v>1.9347788392177319</v>
      </c>
      <c r="J401" s="161">
        <v>108.1020213927023</v>
      </c>
      <c r="K401" s="160">
        <v>0</v>
      </c>
      <c r="L401" s="160">
        <v>0</v>
      </c>
      <c r="M401" s="160">
        <v>3.5200000762939831E-2</v>
      </c>
      <c r="N401" s="160">
        <v>0.39700000000000024</v>
      </c>
      <c r="O401" s="160">
        <v>0.36014028506833062</v>
      </c>
      <c r="P401" s="160">
        <v>0.10805000019073502</v>
      </c>
      <c r="Q401" s="146" t="s">
        <v>252</v>
      </c>
      <c r="T401" s="130"/>
    </row>
    <row r="402" spans="1:20" ht="10.7" customHeight="1" x14ac:dyDescent="0.2">
      <c r="A402" s="184"/>
      <c r="B402" s="158" t="s">
        <v>86</v>
      </c>
      <c r="C402" s="159">
        <v>246.89784788181123</v>
      </c>
      <c r="D402" s="160">
        <v>220.79784788181124</v>
      </c>
      <c r="E402" s="160">
        <v>0</v>
      </c>
      <c r="F402" s="160">
        <v>-26.099999999999994</v>
      </c>
      <c r="G402" s="161">
        <v>220.79784788181124</v>
      </c>
      <c r="H402" s="160">
        <v>8.1769999999999996</v>
      </c>
      <c r="I402" s="162">
        <v>3.7033875458681949</v>
      </c>
      <c r="J402" s="161">
        <v>212.62084788181124</v>
      </c>
      <c r="K402" s="160">
        <v>0</v>
      </c>
      <c r="L402" s="160">
        <v>0</v>
      </c>
      <c r="M402" s="160">
        <v>0</v>
      </c>
      <c r="N402" s="160">
        <v>0</v>
      </c>
      <c r="O402" s="160">
        <v>0</v>
      </c>
      <c r="P402" s="160">
        <v>0</v>
      </c>
      <c r="Q402" s="146" t="s">
        <v>252</v>
      </c>
      <c r="T402" s="130"/>
    </row>
    <row r="403" spans="1:20" ht="10.7" customHeight="1" x14ac:dyDescent="0.2">
      <c r="A403" s="184"/>
      <c r="B403" s="158" t="s">
        <v>87</v>
      </c>
      <c r="C403" s="159">
        <v>470.84964289004222</v>
      </c>
      <c r="D403" s="160">
        <v>660.84964289004222</v>
      </c>
      <c r="E403" s="160">
        <v>0</v>
      </c>
      <c r="F403" s="160">
        <v>190</v>
      </c>
      <c r="G403" s="161">
        <v>660.84964289004222</v>
      </c>
      <c r="H403" s="160">
        <v>8.640199993133546</v>
      </c>
      <c r="I403" s="162">
        <v>1.3074380967125945</v>
      </c>
      <c r="J403" s="161">
        <v>652.20944289690863</v>
      </c>
      <c r="K403" s="160">
        <v>0.14000000000000057</v>
      </c>
      <c r="L403" s="160">
        <v>6.6699996948242024E-2</v>
      </c>
      <c r="M403" s="160">
        <v>0.84120000076293966</v>
      </c>
      <c r="N403" s="160">
        <v>0.7356999969482434</v>
      </c>
      <c r="O403" s="160">
        <v>0.11132638185758321</v>
      </c>
      <c r="P403" s="160">
        <v>0.44589999866485641</v>
      </c>
      <c r="Q403" s="146" t="s">
        <v>252</v>
      </c>
      <c r="T403" s="130"/>
    </row>
    <row r="404" spans="1:20" ht="10.7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7" customHeight="1" x14ac:dyDescent="0.2">
      <c r="A405" s="184"/>
      <c r="B405" s="158" t="s">
        <v>89</v>
      </c>
      <c r="C405" s="159">
        <v>407.05124051744207</v>
      </c>
      <c r="D405" s="160">
        <v>314.4512405174421</v>
      </c>
      <c r="E405" s="160">
        <v>-108.79999999999995</v>
      </c>
      <c r="F405" s="160">
        <v>-92.599999999999966</v>
      </c>
      <c r="G405" s="161">
        <v>314.4512405174421</v>
      </c>
      <c r="H405" s="160">
        <v>1.3320000000000001</v>
      </c>
      <c r="I405" s="162">
        <v>0.42359508514202104</v>
      </c>
      <c r="J405" s="161">
        <v>313.11924051744211</v>
      </c>
      <c r="K405" s="160">
        <v>0</v>
      </c>
      <c r="L405" s="160">
        <v>0</v>
      </c>
      <c r="M405" s="160">
        <v>0.2410000000000001</v>
      </c>
      <c r="N405" s="160">
        <v>0</v>
      </c>
      <c r="O405" s="160">
        <v>0</v>
      </c>
      <c r="P405" s="160">
        <v>6.0250000000000026E-2</v>
      </c>
      <c r="Q405" s="146" t="s">
        <v>252</v>
      </c>
      <c r="T405" s="130"/>
    </row>
    <row r="406" spans="1:20" ht="10.7" customHeight="1" x14ac:dyDescent="0.2">
      <c r="A406" s="184"/>
      <c r="B406" s="165" t="s">
        <v>90</v>
      </c>
      <c r="C406" s="159">
        <v>13630.081211872563</v>
      </c>
      <c r="D406" s="160">
        <v>14026.881211872564</v>
      </c>
      <c r="E406" s="160">
        <v>-65.699999999999818</v>
      </c>
      <c r="F406" s="160">
        <v>396.80000000000109</v>
      </c>
      <c r="G406" s="161">
        <v>14026.881211872564</v>
      </c>
      <c r="H406" s="160">
        <v>1442.0018099899294</v>
      </c>
      <c r="I406" s="162">
        <v>10.280273912702684</v>
      </c>
      <c r="J406" s="161">
        <v>12584.879401882636</v>
      </c>
      <c r="K406" s="160">
        <v>106.53179999694824</v>
      </c>
      <c r="L406" s="160">
        <v>98.098999996185285</v>
      </c>
      <c r="M406" s="160">
        <v>88.106760004424984</v>
      </c>
      <c r="N406" s="160">
        <v>66.492529996490603</v>
      </c>
      <c r="O406" s="160">
        <v>0.47403645181090093</v>
      </c>
      <c r="P406" s="166">
        <v>89.80752249851227</v>
      </c>
      <c r="Q406" s="146" t="s">
        <v>252</v>
      </c>
      <c r="T406" s="130"/>
    </row>
    <row r="407" spans="1:20" ht="10.7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7" customHeight="1" x14ac:dyDescent="0.2">
      <c r="A408" s="184"/>
      <c r="B408" s="158" t="s">
        <v>91</v>
      </c>
      <c r="C408" s="159">
        <v>281.543295190067</v>
      </c>
      <c r="D408" s="160">
        <v>314.64329519006697</v>
      </c>
      <c r="E408" s="160">
        <v>108.79999999999995</v>
      </c>
      <c r="F408" s="160">
        <v>33.099999999999966</v>
      </c>
      <c r="G408" s="161">
        <v>314.64329519006697</v>
      </c>
      <c r="H408" s="160">
        <v>38.481820010375984</v>
      </c>
      <c r="I408" s="162">
        <v>12.230300342847039</v>
      </c>
      <c r="J408" s="161">
        <v>276.16147517969097</v>
      </c>
      <c r="K408" s="160">
        <v>2.4436600112914988</v>
      </c>
      <c r="L408" s="160">
        <v>0.25890000000000057</v>
      </c>
      <c r="M408" s="160">
        <v>0.91320000095367959</v>
      </c>
      <c r="N408" s="160">
        <v>1.0844999992370603</v>
      </c>
      <c r="O408" s="160">
        <v>0.34467602387075974</v>
      </c>
      <c r="P408" s="160">
        <v>1.1750650028705598</v>
      </c>
      <c r="Q408" s="146" t="s">
        <v>252</v>
      </c>
      <c r="T408" s="130"/>
    </row>
    <row r="409" spans="1:20" ht="10.7" customHeight="1" x14ac:dyDescent="0.2">
      <c r="A409" s="184"/>
      <c r="B409" s="158" t="s">
        <v>92</v>
      </c>
      <c r="C409" s="159">
        <v>933.11923856790554</v>
      </c>
      <c r="D409" s="160">
        <v>502.71923856790551</v>
      </c>
      <c r="E409" s="160">
        <v>20</v>
      </c>
      <c r="F409" s="160">
        <v>-430.40000000000003</v>
      </c>
      <c r="G409" s="161">
        <v>502.71923856790551</v>
      </c>
      <c r="H409" s="160">
        <v>108.6559</v>
      </c>
      <c r="I409" s="162">
        <v>21.613634741635842</v>
      </c>
      <c r="J409" s="161">
        <v>394.06333856790548</v>
      </c>
      <c r="K409" s="160">
        <v>5.8810000000000002</v>
      </c>
      <c r="L409" s="160">
        <v>5.4206000000000074</v>
      </c>
      <c r="M409" s="160">
        <v>5.0700999999999965</v>
      </c>
      <c r="N409" s="160">
        <v>7.2950000000000017</v>
      </c>
      <c r="O409" s="160">
        <v>1.4511081813342259</v>
      </c>
      <c r="P409" s="160">
        <v>5.9166750000000015</v>
      </c>
      <c r="Q409" s="146" t="s">
        <v>252</v>
      </c>
      <c r="T409" s="130"/>
    </row>
    <row r="410" spans="1:20" ht="10.7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7" customHeight="1" x14ac:dyDescent="0.2">
      <c r="A411" s="184"/>
      <c r="B411" s="158" t="s">
        <v>94</v>
      </c>
      <c r="C411" s="159">
        <v>24.077143399584603</v>
      </c>
      <c r="D411" s="160">
        <v>24.077143399584603</v>
      </c>
      <c r="E411" s="160">
        <v>0</v>
      </c>
      <c r="F411" s="160">
        <v>0</v>
      </c>
      <c r="G411" s="161">
        <v>24.077143399584603</v>
      </c>
      <c r="H411" s="160">
        <v>6.0696000000000003</v>
      </c>
      <c r="I411" s="162">
        <v>25.208970596174286</v>
      </c>
      <c r="J411" s="161">
        <v>18.007543399584602</v>
      </c>
      <c r="K411" s="160">
        <v>0.57020000000000071</v>
      </c>
      <c r="L411" s="160">
        <v>0.50260000000000016</v>
      </c>
      <c r="M411" s="160">
        <v>0.94209999999999994</v>
      </c>
      <c r="N411" s="160">
        <v>0</v>
      </c>
      <c r="O411" s="160">
        <v>0</v>
      </c>
      <c r="P411" s="160">
        <v>0.5037250000000002</v>
      </c>
      <c r="Q411" s="146">
        <v>33.748758547986689</v>
      </c>
      <c r="T411" s="130"/>
    </row>
    <row r="412" spans="1:20" ht="10.7" customHeight="1" x14ac:dyDescent="0.2">
      <c r="A412" s="184"/>
      <c r="B412" s="158" t="s">
        <v>95</v>
      </c>
      <c r="C412" s="159">
        <v>214.97965528778494</v>
      </c>
      <c r="D412" s="160">
        <v>129.97965528778494</v>
      </c>
      <c r="E412" s="160">
        <v>0</v>
      </c>
      <c r="F412" s="160">
        <v>-85</v>
      </c>
      <c r="G412" s="161">
        <v>129.97965528778494</v>
      </c>
      <c r="H412" s="160">
        <v>10.0579</v>
      </c>
      <c r="I412" s="162">
        <v>7.7380571426590086</v>
      </c>
      <c r="J412" s="161">
        <v>119.92175528778493</v>
      </c>
      <c r="K412" s="160">
        <v>0.61340000000000039</v>
      </c>
      <c r="L412" s="160">
        <v>9.4799999999999329E-2</v>
      </c>
      <c r="M412" s="160">
        <v>0.3866000000000005</v>
      </c>
      <c r="N412" s="160">
        <v>3.7249999999999996</v>
      </c>
      <c r="O412" s="160">
        <v>2.8658331119224494</v>
      </c>
      <c r="P412" s="160">
        <v>1.20495</v>
      </c>
      <c r="Q412" s="146" t="s">
        <v>252</v>
      </c>
      <c r="T412" s="130"/>
    </row>
    <row r="413" spans="1:20" ht="10.7" customHeight="1" x14ac:dyDescent="0.2">
      <c r="A413" s="184"/>
      <c r="B413" s="158" t="s">
        <v>96</v>
      </c>
      <c r="C413" s="159">
        <v>1452.6611432021964</v>
      </c>
      <c r="D413" s="160">
        <v>2173.5611432021965</v>
      </c>
      <c r="E413" s="160">
        <v>-23.099999999999909</v>
      </c>
      <c r="F413" s="160">
        <v>720.90000000000009</v>
      </c>
      <c r="G413" s="161">
        <v>2173.5611432021965</v>
      </c>
      <c r="H413" s="160">
        <v>0.98429999999999995</v>
      </c>
      <c r="I413" s="162">
        <v>4.5285130490963832E-2</v>
      </c>
      <c r="J413" s="161">
        <v>2172.5768432021964</v>
      </c>
      <c r="K413" s="160">
        <v>5.8900000000000063E-2</v>
      </c>
      <c r="L413" s="160">
        <v>0</v>
      </c>
      <c r="M413" s="160">
        <v>1.3799999999999923E-2</v>
      </c>
      <c r="N413" s="160">
        <v>7.9799999999999982E-2</v>
      </c>
      <c r="O413" s="160">
        <v>3.6713943037477528E-3</v>
      </c>
      <c r="P413" s="160">
        <v>3.8124999999999992E-2</v>
      </c>
      <c r="Q413" s="146" t="s">
        <v>252</v>
      </c>
      <c r="T413" s="130"/>
    </row>
    <row r="414" spans="1:20" ht="10.7" customHeight="1" x14ac:dyDescent="0.2">
      <c r="A414" s="184"/>
      <c r="B414" s="158" t="s">
        <v>97</v>
      </c>
      <c r="C414" s="159">
        <v>539.05117313351025</v>
      </c>
      <c r="D414" s="160">
        <v>139.05117313351025</v>
      </c>
      <c r="E414" s="160">
        <v>-40</v>
      </c>
      <c r="F414" s="160">
        <v>-400</v>
      </c>
      <c r="G414" s="161">
        <v>139.05117313351025</v>
      </c>
      <c r="H414" s="160">
        <v>27.8887</v>
      </c>
      <c r="I414" s="162">
        <v>20.056429134346541</v>
      </c>
      <c r="J414" s="161">
        <v>111.16247313351025</v>
      </c>
      <c r="K414" s="160">
        <v>4.5370000000000008</v>
      </c>
      <c r="L414" s="160">
        <v>5.271099999999997</v>
      </c>
      <c r="M414" s="160">
        <v>0.57550000000000168</v>
      </c>
      <c r="N414" s="160">
        <v>5.8508999999999993</v>
      </c>
      <c r="O414" s="160">
        <v>4.2077314906090342</v>
      </c>
      <c r="P414" s="160">
        <v>4.0586249999999993</v>
      </c>
      <c r="Q414" s="146">
        <v>25.389195388465371</v>
      </c>
      <c r="T414" s="130"/>
    </row>
    <row r="415" spans="1:20" ht="10.7" customHeight="1" x14ac:dyDescent="0.2">
      <c r="A415" s="122"/>
      <c r="B415" s="158" t="s">
        <v>98</v>
      </c>
      <c r="C415" s="159">
        <v>282.35311014389208</v>
      </c>
      <c r="D415" s="160">
        <v>117.35311014389208</v>
      </c>
      <c r="E415" s="160">
        <v>0</v>
      </c>
      <c r="F415" s="160">
        <v>-165</v>
      </c>
      <c r="G415" s="161">
        <v>117.35311014389208</v>
      </c>
      <c r="H415" s="160">
        <v>0</v>
      </c>
      <c r="I415" s="162">
        <v>0</v>
      </c>
      <c r="J415" s="161">
        <v>117.35311014389208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252</v>
      </c>
      <c r="T415" s="130"/>
    </row>
    <row r="416" spans="1:20" ht="10.7" customHeight="1" x14ac:dyDescent="0.2">
      <c r="A416" s="122"/>
      <c r="B416" s="158" t="s">
        <v>99</v>
      </c>
      <c r="C416" s="159">
        <v>135.44440262385189</v>
      </c>
      <c r="D416" s="160">
        <v>175.84440262385189</v>
      </c>
      <c r="E416" s="160">
        <v>0</v>
      </c>
      <c r="F416" s="160">
        <v>40.400000000000006</v>
      </c>
      <c r="G416" s="161">
        <v>175.84440262385189</v>
      </c>
      <c r="H416" s="160">
        <v>9.11E-2</v>
      </c>
      <c r="I416" s="162">
        <v>5.1807165107706991E-2</v>
      </c>
      <c r="J416" s="161">
        <v>175.75330262385188</v>
      </c>
      <c r="K416" s="160">
        <v>0</v>
      </c>
      <c r="L416" s="160">
        <v>0</v>
      </c>
      <c r="M416" s="160">
        <v>7.2800000000000004E-2</v>
      </c>
      <c r="N416" s="160">
        <v>1.0800000000000004E-2</v>
      </c>
      <c r="O416" s="160">
        <v>6.1417934485536304E-3</v>
      </c>
      <c r="P416" s="160">
        <v>2.0900000000000002E-2</v>
      </c>
      <c r="Q416" s="146" t="s">
        <v>252</v>
      </c>
      <c r="T416" s="130"/>
    </row>
    <row r="417" spans="1:21" ht="10.7" customHeight="1" x14ac:dyDescent="0.2">
      <c r="A417" s="122"/>
      <c r="B417" s="158" t="s">
        <v>100</v>
      </c>
      <c r="C417" s="159">
        <v>133.37953431226441</v>
      </c>
      <c r="D417" s="160">
        <v>72.579534312264414</v>
      </c>
      <c r="E417" s="160">
        <v>0</v>
      </c>
      <c r="F417" s="160">
        <v>-60.8</v>
      </c>
      <c r="G417" s="161">
        <v>72.579534312264414</v>
      </c>
      <c r="H417" s="160">
        <v>8.3900000000000002E-2</v>
      </c>
      <c r="I417" s="162">
        <v>0.11559732477619751</v>
      </c>
      <c r="J417" s="161">
        <v>72.495634312264414</v>
      </c>
      <c r="K417" s="160">
        <v>1.0000000000000009E-3</v>
      </c>
      <c r="L417" s="160">
        <v>9.9999999999999742E-4</v>
      </c>
      <c r="M417" s="160">
        <v>4.5900000000000003E-2</v>
      </c>
      <c r="N417" s="160">
        <v>1.6500000000000001E-2</v>
      </c>
      <c r="O417" s="160">
        <v>2.27336812730305E-2</v>
      </c>
      <c r="P417" s="160">
        <v>1.61E-2</v>
      </c>
      <c r="Q417" s="146" t="s">
        <v>252</v>
      </c>
      <c r="T417" s="130"/>
    </row>
    <row r="418" spans="1:21" ht="10.7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7" customHeight="1" x14ac:dyDescent="0.2">
      <c r="A419" s="122"/>
      <c r="B419" s="158" t="s">
        <v>102</v>
      </c>
      <c r="C419" s="159">
        <v>35.54421791832894</v>
      </c>
      <c r="D419" s="160">
        <v>35.54421791832894</v>
      </c>
      <c r="E419" s="160">
        <v>0</v>
      </c>
      <c r="F419" s="160">
        <v>0</v>
      </c>
      <c r="G419" s="161">
        <v>35.54421791832894</v>
      </c>
      <c r="H419" s="160">
        <v>0</v>
      </c>
      <c r="I419" s="162">
        <v>0</v>
      </c>
      <c r="J419" s="161">
        <v>35.54421791832894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252</v>
      </c>
      <c r="T419" s="130"/>
    </row>
    <row r="420" spans="1:21" ht="10.7" customHeight="1" x14ac:dyDescent="0.2">
      <c r="A420" s="122"/>
      <c r="B420" s="1" t="s">
        <v>103</v>
      </c>
      <c r="C420" s="159">
        <v>36.936642464994748</v>
      </c>
      <c r="D420" s="160">
        <v>36.936642464994748</v>
      </c>
      <c r="E420" s="160">
        <v>0</v>
      </c>
      <c r="F420" s="160">
        <v>0</v>
      </c>
      <c r="G420" s="161">
        <v>36.936642464994748</v>
      </c>
      <c r="H420" s="160">
        <v>0.17899999999999999</v>
      </c>
      <c r="I420" s="162">
        <v>0.48461361957747029</v>
      </c>
      <c r="J420" s="161">
        <v>36.757642464994746</v>
      </c>
      <c r="K420" s="160">
        <v>0</v>
      </c>
      <c r="L420" s="160">
        <v>1.0999999999999899E-3</v>
      </c>
      <c r="M420" s="160">
        <v>0</v>
      </c>
      <c r="N420" s="160">
        <v>3.5000000000000031E-3</v>
      </c>
      <c r="O420" s="160">
        <v>9.4756852990008234E-3</v>
      </c>
      <c r="P420" s="160">
        <v>1.1499999999999982E-3</v>
      </c>
      <c r="Q420" s="146" t="s">
        <v>252</v>
      </c>
      <c r="T420" s="130"/>
    </row>
    <row r="421" spans="1:21" ht="10.7" customHeight="1" x14ac:dyDescent="0.2">
      <c r="A421" s="122"/>
      <c r="B421" s="165" t="s">
        <v>105</v>
      </c>
      <c r="C421" s="169">
        <v>17699.170768116943</v>
      </c>
      <c r="D421" s="160">
        <v>17749.170768116946</v>
      </c>
      <c r="E421" s="160">
        <v>0</v>
      </c>
      <c r="F421" s="160">
        <v>50.000000000003638</v>
      </c>
      <c r="G421" s="161">
        <v>17749.170768116946</v>
      </c>
      <c r="H421" s="160">
        <v>1634.4940300003054</v>
      </c>
      <c r="I421" s="162">
        <v>9.2088472828058379</v>
      </c>
      <c r="J421" s="161">
        <v>16114.676738116641</v>
      </c>
      <c r="K421" s="160">
        <v>120.63696000823961</v>
      </c>
      <c r="L421" s="160">
        <v>109.64909999618521</v>
      </c>
      <c r="M421" s="160">
        <v>96.126760005379083</v>
      </c>
      <c r="N421" s="160">
        <v>84.558529995727667</v>
      </c>
      <c r="O421" s="160">
        <v>0.47640834098920948</v>
      </c>
      <c r="P421" s="160">
        <v>102.74283750138289</v>
      </c>
      <c r="Q421" s="146" t="s">
        <v>252</v>
      </c>
      <c r="T421" s="130"/>
      <c r="U421" s="160"/>
    </row>
    <row r="422" spans="1:21" ht="10.7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7" customHeight="1" x14ac:dyDescent="0.2">
      <c r="A423" s="122"/>
      <c r="B423" s="158" t="s">
        <v>106</v>
      </c>
      <c r="C423" s="159">
        <v>1.2972342305959468</v>
      </c>
      <c r="D423" s="160">
        <v>1.2972342305959468</v>
      </c>
      <c r="E423" s="160">
        <v>0</v>
      </c>
      <c r="F423" s="160">
        <v>0</v>
      </c>
      <c r="G423" s="161">
        <v>1.2972342305959468</v>
      </c>
      <c r="H423" s="160">
        <v>0</v>
      </c>
      <c r="I423" s="162">
        <v>0</v>
      </c>
      <c r="J423" s="161">
        <v>1.2972342305959468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252</v>
      </c>
      <c r="T423" s="130"/>
    </row>
    <row r="424" spans="1:21" ht="10.7" customHeight="1" x14ac:dyDescent="0.2">
      <c r="A424" s="122"/>
      <c r="B424" s="158" t="s">
        <v>107</v>
      </c>
      <c r="C424" s="159">
        <v>4.1159745099991936</v>
      </c>
      <c r="D424" s="159">
        <v>4.1159745099991936</v>
      </c>
      <c r="E424" s="170">
        <v>0</v>
      </c>
      <c r="F424" s="160">
        <v>0</v>
      </c>
      <c r="G424" s="161">
        <v>4.1159745099991936</v>
      </c>
      <c r="H424" s="160">
        <v>0.24379999999999999</v>
      </c>
      <c r="I424" s="162">
        <v>5.9232631156417863</v>
      </c>
      <c r="J424" s="161">
        <v>3.8721745099991938</v>
      </c>
      <c r="K424" s="160">
        <v>0</v>
      </c>
      <c r="L424" s="160">
        <v>0</v>
      </c>
      <c r="M424" s="160">
        <v>6.9399999999999989E-2</v>
      </c>
      <c r="N424" s="160">
        <v>0</v>
      </c>
      <c r="O424" s="160">
        <v>0</v>
      </c>
      <c r="P424" s="160">
        <v>1.7349999999999997E-2</v>
      </c>
      <c r="Q424" s="146" t="s">
        <v>252</v>
      </c>
      <c r="T424" s="130"/>
    </row>
    <row r="425" spans="1:21" ht="10.7" customHeight="1" x14ac:dyDescent="0.2">
      <c r="A425" s="122"/>
      <c r="B425" s="171" t="s">
        <v>108</v>
      </c>
      <c r="C425" s="159">
        <v>129.04302314246161</v>
      </c>
      <c r="D425" s="159">
        <v>129.04302314246161</v>
      </c>
      <c r="E425" s="170">
        <v>0</v>
      </c>
      <c r="F425" s="160">
        <v>0</v>
      </c>
      <c r="G425" s="161">
        <v>129.04302314246161</v>
      </c>
      <c r="H425" s="160">
        <v>1.2821</v>
      </c>
      <c r="I425" s="162">
        <v>0.99354460921500609</v>
      </c>
      <c r="J425" s="161">
        <v>127.76092314246161</v>
      </c>
      <c r="K425" s="160">
        <v>2.1900000000000031E-2</v>
      </c>
      <c r="L425" s="160">
        <v>9.4400000000000039E-2</v>
      </c>
      <c r="M425" s="160">
        <v>0.17600000000000002</v>
      </c>
      <c r="N425" s="160">
        <v>1.3700000000000045E-2</v>
      </c>
      <c r="O425" s="160">
        <v>1.0616614262729607E-2</v>
      </c>
      <c r="P425" s="160">
        <v>7.650000000000004E-2</v>
      </c>
      <c r="Q425" s="146" t="s">
        <v>252</v>
      </c>
      <c r="T425" s="130"/>
    </row>
    <row r="426" spans="1:21" ht="10.7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7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7" customHeight="1" x14ac:dyDescent="0.2">
      <c r="A428" s="122"/>
      <c r="B428" s="172" t="s">
        <v>111</v>
      </c>
      <c r="C428" s="173">
        <v>17833.627</v>
      </c>
      <c r="D428" s="173">
        <v>17883.627000000004</v>
      </c>
      <c r="E428" s="174">
        <v>0</v>
      </c>
      <c r="F428" s="174">
        <v>50.000000000003638</v>
      </c>
      <c r="G428" s="185">
        <v>17883.627000000004</v>
      </c>
      <c r="H428" s="177">
        <v>1636.0199300003055</v>
      </c>
      <c r="I428" s="176">
        <v>9.1481438860266167</v>
      </c>
      <c r="J428" s="175">
        <v>16247.607069999698</v>
      </c>
      <c r="K428" s="177">
        <v>120.65886000823957</v>
      </c>
      <c r="L428" s="177">
        <v>109.74349999618516</v>
      </c>
      <c r="M428" s="177">
        <v>96.372160005379101</v>
      </c>
      <c r="N428" s="177">
        <v>84.572229995727866</v>
      </c>
      <c r="O428" s="177">
        <v>0.47290311968443455</v>
      </c>
      <c r="P428" s="186">
        <v>102.83668750138293</v>
      </c>
      <c r="Q428" s="153" t="s">
        <v>252</v>
      </c>
      <c r="T428" s="130"/>
    </row>
    <row r="429" spans="1:21" ht="10.7" customHeight="1" x14ac:dyDescent="0.2">
      <c r="A429" s="122"/>
      <c r="B429" s="187" t="s">
        <v>259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7" customHeight="1" x14ac:dyDescent="0.2">
      <c r="A430" s="122"/>
      <c r="B430" s="123" t="s">
        <v>113</v>
      </c>
      <c r="C430" s="123"/>
      <c r="J430" s="188"/>
      <c r="T430" s="130"/>
    </row>
    <row r="434" spans="1:20" ht="10.7" customHeight="1" x14ac:dyDescent="0.2">
      <c r="A434" s="122"/>
      <c r="B434" s="123" t="s">
        <v>251</v>
      </c>
      <c r="C434" s="123"/>
      <c r="P434" s="128"/>
      <c r="T434" s="130"/>
    </row>
    <row r="435" spans="1:20" ht="10.7" customHeight="1" x14ac:dyDescent="0.2">
      <c r="A435" s="122"/>
      <c r="B435" s="131" t="s">
        <v>258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7" customHeight="1" x14ac:dyDescent="0.2">
      <c r="A436" s="122"/>
      <c r="D436" s="135"/>
      <c r="N436" s="124"/>
      <c r="T436" s="130"/>
    </row>
    <row r="437" spans="1:20" ht="10.7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7" customHeight="1" x14ac:dyDescent="0.2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7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43551</v>
      </c>
      <c r="L439" s="151">
        <v>43558</v>
      </c>
      <c r="M439" s="151">
        <v>43566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7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7" customHeight="1" x14ac:dyDescent="0.2">
      <c r="A441" s="122"/>
      <c r="B441" s="183"/>
      <c r="C441" s="274" t="s">
        <v>150</v>
      </c>
      <c r="D441" s="274"/>
      <c r="E441" s="274"/>
      <c r="F441" s="274"/>
      <c r="G441" s="274"/>
      <c r="H441" s="274"/>
      <c r="I441" s="274"/>
      <c r="J441" s="274"/>
      <c r="K441" s="274"/>
      <c r="L441" s="274"/>
      <c r="M441" s="274"/>
      <c r="N441" s="274"/>
      <c r="O441" s="274"/>
      <c r="P441" s="275"/>
      <c r="Q441" s="145"/>
      <c r="T441" s="130"/>
    </row>
    <row r="442" spans="1:20" ht="10.7" customHeight="1" x14ac:dyDescent="0.2">
      <c r="A442" s="122"/>
      <c r="B442" s="158" t="s">
        <v>80</v>
      </c>
      <c r="C442" s="159">
        <v>1173.3757330507665</v>
      </c>
      <c r="D442" s="160">
        <v>1172.3757330507665</v>
      </c>
      <c r="E442" s="160">
        <v>0</v>
      </c>
      <c r="F442" s="160">
        <v>-1</v>
      </c>
      <c r="G442" s="161">
        <v>1172.3757330507665</v>
      </c>
      <c r="H442" s="160">
        <v>81.872</v>
      </c>
      <c r="I442" s="162">
        <v>6.9834267028840626</v>
      </c>
      <c r="J442" s="161">
        <v>1090.5037330507664</v>
      </c>
      <c r="K442" s="160">
        <v>13.590999999999994</v>
      </c>
      <c r="L442" s="160">
        <v>4.7719999999999914</v>
      </c>
      <c r="M442" s="160">
        <v>7.0460000000000065</v>
      </c>
      <c r="N442" s="160">
        <v>4.7750000000000057</v>
      </c>
      <c r="O442" s="160">
        <v>0.40729263369981727</v>
      </c>
      <c r="P442" s="160">
        <v>7.5459999999999994</v>
      </c>
      <c r="Q442" s="146" t="s">
        <v>252</v>
      </c>
      <c r="T442" s="130"/>
    </row>
    <row r="443" spans="1:20" ht="10.7" customHeight="1" x14ac:dyDescent="0.2">
      <c r="A443" s="122"/>
      <c r="B443" s="158" t="s">
        <v>81</v>
      </c>
      <c r="C443" s="159">
        <v>243.58226218983324</v>
      </c>
      <c r="D443" s="160">
        <v>279.28226218983326</v>
      </c>
      <c r="E443" s="160">
        <v>0</v>
      </c>
      <c r="F443" s="160">
        <v>35.700000000000017</v>
      </c>
      <c r="G443" s="161">
        <v>279.28226218983326</v>
      </c>
      <c r="H443" s="160">
        <v>10.7187</v>
      </c>
      <c r="I443" s="162">
        <v>3.8379451369218374</v>
      </c>
      <c r="J443" s="161">
        <v>268.56356218983325</v>
      </c>
      <c r="K443" s="160">
        <v>0.91239999999999899</v>
      </c>
      <c r="L443" s="160">
        <v>0.98100000000000076</v>
      </c>
      <c r="M443" s="160">
        <v>0.4090000000000007</v>
      </c>
      <c r="N443" s="160">
        <v>1.7129999999999992</v>
      </c>
      <c r="O443" s="160">
        <v>0.61335796500947914</v>
      </c>
      <c r="P443" s="160">
        <v>1.0038499999999999</v>
      </c>
      <c r="Q443" s="146" t="s">
        <v>252</v>
      </c>
      <c r="T443" s="130"/>
    </row>
    <row r="444" spans="1:20" ht="10.7" customHeight="1" x14ac:dyDescent="0.2">
      <c r="A444" s="122"/>
      <c r="B444" s="158" t="s">
        <v>82</v>
      </c>
      <c r="C444" s="159">
        <v>341.13204925111842</v>
      </c>
      <c r="D444" s="160">
        <v>350.93204925111843</v>
      </c>
      <c r="E444" s="160">
        <v>0</v>
      </c>
      <c r="F444" s="160">
        <v>9.8000000000000114</v>
      </c>
      <c r="G444" s="161">
        <v>350.93204925111843</v>
      </c>
      <c r="H444" s="160">
        <v>41.31</v>
      </c>
      <c r="I444" s="162">
        <v>11.77150963787852</v>
      </c>
      <c r="J444" s="161">
        <v>309.62204925111843</v>
      </c>
      <c r="K444" s="160">
        <v>3.2639999999999993</v>
      </c>
      <c r="L444" s="160">
        <v>4.7290000000000028</v>
      </c>
      <c r="M444" s="160">
        <v>2.3440000000000012</v>
      </c>
      <c r="N444" s="160">
        <v>6.3019999999999996</v>
      </c>
      <c r="O444" s="160">
        <v>1.7957892456526368</v>
      </c>
      <c r="P444" s="160">
        <v>4.1597500000000007</v>
      </c>
      <c r="Q444" s="146" t="s">
        <v>252</v>
      </c>
      <c r="T444" s="130"/>
    </row>
    <row r="445" spans="1:20" ht="10.7" customHeight="1" x14ac:dyDescent="0.2">
      <c r="A445" s="122"/>
      <c r="B445" s="158" t="s">
        <v>83</v>
      </c>
      <c r="C445" s="159">
        <v>557.49506725089611</v>
      </c>
      <c r="D445" s="160">
        <v>595.19506725089616</v>
      </c>
      <c r="E445" s="160">
        <v>0</v>
      </c>
      <c r="F445" s="160">
        <v>37.700000000000045</v>
      </c>
      <c r="G445" s="161">
        <v>595.19506725089616</v>
      </c>
      <c r="H445" s="160">
        <v>153.07900000000001</v>
      </c>
      <c r="I445" s="162">
        <v>25.719131159309775</v>
      </c>
      <c r="J445" s="161">
        <v>442.11606725089615</v>
      </c>
      <c r="K445" s="160">
        <v>19.296999999999997</v>
      </c>
      <c r="L445" s="160">
        <v>9.0439999999999969</v>
      </c>
      <c r="M445" s="160">
        <v>12.687999999999988</v>
      </c>
      <c r="N445" s="160">
        <v>6.8080000000000211</v>
      </c>
      <c r="O445" s="160">
        <v>1.1438266838206514</v>
      </c>
      <c r="P445" s="160">
        <v>11.959250000000001</v>
      </c>
      <c r="Q445" s="146">
        <v>34.968544620347942</v>
      </c>
      <c r="T445" s="130"/>
    </row>
    <row r="446" spans="1:20" ht="10.7" customHeight="1" x14ac:dyDescent="0.2">
      <c r="A446" s="122"/>
      <c r="B446" s="158" t="s">
        <v>84</v>
      </c>
      <c r="C446" s="159">
        <v>9.250473259441824</v>
      </c>
      <c r="D446" s="160">
        <v>10.350473259441824</v>
      </c>
      <c r="E446" s="160">
        <v>0</v>
      </c>
      <c r="F446" s="160">
        <v>1.0999999999999996</v>
      </c>
      <c r="G446" s="161">
        <v>10.350473259441824</v>
      </c>
      <c r="H446" s="160">
        <v>0.34799999999999998</v>
      </c>
      <c r="I446" s="162">
        <v>3.3621651037313707</v>
      </c>
      <c r="J446" s="161">
        <v>10.002473259441823</v>
      </c>
      <c r="K446" s="160">
        <v>0.18</v>
      </c>
      <c r="L446" s="160">
        <v>0.11800000000000002</v>
      </c>
      <c r="M446" s="160">
        <v>1.0999999999999954E-2</v>
      </c>
      <c r="N446" s="160">
        <v>0</v>
      </c>
      <c r="O446" s="160">
        <v>0</v>
      </c>
      <c r="P446" s="160">
        <v>7.7249999999999999E-2</v>
      </c>
      <c r="Q446" s="146" t="s">
        <v>252</v>
      </c>
      <c r="T446" s="130"/>
    </row>
    <row r="447" spans="1:20" ht="10.7" customHeight="1" x14ac:dyDescent="0.2">
      <c r="A447" s="122"/>
      <c r="B447" s="158" t="s">
        <v>85</v>
      </c>
      <c r="C447" s="159">
        <v>5.7400423718547806</v>
      </c>
      <c r="D447" s="160">
        <v>5.4400423718547808</v>
      </c>
      <c r="E447" s="160">
        <v>0</v>
      </c>
      <c r="F447" s="160">
        <v>-0.29999999999999982</v>
      </c>
      <c r="G447" s="161">
        <v>5.4400423718547808</v>
      </c>
      <c r="H447" s="160">
        <v>0</v>
      </c>
      <c r="I447" s="162">
        <v>0</v>
      </c>
      <c r="J447" s="161">
        <v>5.4400423718547808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252</v>
      </c>
      <c r="T447" s="130"/>
    </row>
    <row r="448" spans="1:20" ht="10.7" customHeight="1" x14ac:dyDescent="0.2">
      <c r="A448" s="122"/>
      <c r="B448" s="158" t="s">
        <v>86</v>
      </c>
      <c r="C448" s="159">
        <v>46.344486407304139</v>
      </c>
      <c r="D448" s="160">
        <v>40.44448640730414</v>
      </c>
      <c r="E448" s="160">
        <v>0</v>
      </c>
      <c r="F448" s="160">
        <v>-5.8999999999999986</v>
      </c>
      <c r="G448" s="161">
        <v>40.44448640730414</v>
      </c>
      <c r="H448" s="160">
        <v>0.92600000000000005</v>
      </c>
      <c r="I448" s="162">
        <v>2.2895580640449609</v>
      </c>
      <c r="J448" s="161">
        <v>39.518486407304138</v>
      </c>
      <c r="K448" s="160">
        <v>0</v>
      </c>
      <c r="L448" s="160">
        <v>0</v>
      </c>
      <c r="M448" s="160">
        <v>0</v>
      </c>
      <c r="N448" s="160">
        <v>0</v>
      </c>
      <c r="O448" s="160">
        <v>0</v>
      </c>
      <c r="P448" s="160">
        <v>0</v>
      </c>
      <c r="Q448" s="146" t="s">
        <v>252</v>
      </c>
      <c r="T448" s="130"/>
    </row>
    <row r="449" spans="1:20" ht="10.7" customHeight="1" x14ac:dyDescent="0.2">
      <c r="A449" s="122"/>
      <c r="B449" s="158" t="s">
        <v>87</v>
      </c>
      <c r="C449" s="159">
        <v>9.0542242996498707</v>
      </c>
      <c r="D449" s="160">
        <v>9.0542242996498707</v>
      </c>
      <c r="E449" s="160">
        <v>0</v>
      </c>
      <c r="F449" s="160">
        <v>0</v>
      </c>
      <c r="G449" s="161">
        <v>9.0542242996498707</v>
      </c>
      <c r="H449" s="160">
        <v>0.26500000000000001</v>
      </c>
      <c r="I449" s="162">
        <v>2.9268106381045542</v>
      </c>
      <c r="J449" s="161">
        <v>8.7892242996498702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60">
        <v>0</v>
      </c>
      <c r="Q449" s="146" t="s">
        <v>252</v>
      </c>
      <c r="T449" s="130"/>
    </row>
    <row r="450" spans="1:20" ht="10.7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7" customHeight="1" x14ac:dyDescent="0.2">
      <c r="A451" s="122"/>
      <c r="B451" s="158" t="s">
        <v>89</v>
      </c>
      <c r="C451" s="159">
        <v>123.2493238143435</v>
      </c>
      <c r="D451" s="190">
        <v>111.64932381434349</v>
      </c>
      <c r="E451" s="160">
        <v>-12.800000000000011</v>
      </c>
      <c r="F451" s="160">
        <v>-11.600000000000009</v>
      </c>
      <c r="G451" s="161">
        <v>111.64932381434349</v>
      </c>
      <c r="H451" s="160">
        <v>0.91900000000000004</v>
      </c>
      <c r="I451" s="162">
        <v>0.82311291157317057</v>
      </c>
      <c r="J451" s="161">
        <v>110.73032381434349</v>
      </c>
      <c r="K451" s="160">
        <v>0</v>
      </c>
      <c r="L451" s="160">
        <v>0</v>
      </c>
      <c r="M451" s="160">
        <v>7.3000000000000065E-2</v>
      </c>
      <c r="N451" s="160">
        <v>0</v>
      </c>
      <c r="O451" s="160">
        <v>0</v>
      </c>
      <c r="P451" s="160">
        <v>1.8250000000000016E-2</v>
      </c>
      <c r="Q451" s="146" t="s">
        <v>252</v>
      </c>
      <c r="T451" s="130"/>
    </row>
    <row r="452" spans="1:20" ht="10.7" customHeight="1" x14ac:dyDescent="0.2">
      <c r="A452" s="122"/>
      <c r="B452" s="165" t="s">
        <v>90</v>
      </c>
      <c r="C452" s="159">
        <v>2509.2236618952079</v>
      </c>
      <c r="D452" s="160">
        <v>2574.7236618952088</v>
      </c>
      <c r="E452" s="160">
        <v>-12.800000000000011</v>
      </c>
      <c r="F452" s="160">
        <v>65.500000000000909</v>
      </c>
      <c r="G452" s="161">
        <v>2574.7236618952088</v>
      </c>
      <c r="H452" s="160">
        <v>289.43769999999995</v>
      </c>
      <c r="I452" s="162">
        <v>11.241505419923394</v>
      </c>
      <c r="J452" s="161">
        <v>2285.2859618952084</v>
      </c>
      <c r="K452" s="160">
        <v>37.244399999999992</v>
      </c>
      <c r="L452" s="160">
        <v>19.643999999999991</v>
      </c>
      <c r="M452" s="160">
        <v>22.570999999999994</v>
      </c>
      <c r="N452" s="160">
        <v>19.598000000000027</v>
      </c>
      <c r="O452" s="160">
        <v>0.76116906408411555</v>
      </c>
      <c r="P452" s="166">
        <v>24.764349999999997</v>
      </c>
      <c r="Q452" s="146" t="s">
        <v>252</v>
      </c>
      <c r="T452" s="130"/>
    </row>
    <row r="453" spans="1:20" ht="10.7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7" customHeight="1" x14ac:dyDescent="0.2">
      <c r="A454" s="122"/>
      <c r="B454" s="158" t="s">
        <v>91</v>
      </c>
      <c r="C454" s="159">
        <v>63.874074268922499</v>
      </c>
      <c r="D454" s="160">
        <v>43.974074268922493</v>
      </c>
      <c r="E454" s="160">
        <v>12.799999999999997</v>
      </c>
      <c r="F454" s="160">
        <v>-19.900000000000006</v>
      </c>
      <c r="G454" s="161">
        <v>43.974074268922493</v>
      </c>
      <c r="H454" s="160">
        <v>1.1761999999999999</v>
      </c>
      <c r="I454" s="162">
        <v>2.6747578421025406</v>
      </c>
      <c r="J454" s="161">
        <v>42.797874268922492</v>
      </c>
      <c r="K454" s="160">
        <v>8.7999999999999967E-2</v>
      </c>
      <c r="L454" s="160">
        <v>9.5000000000000084E-2</v>
      </c>
      <c r="M454" s="160">
        <v>6.3999999999999835E-2</v>
      </c>
      <c r="N454" s="160">
        <v>2.4000000000000021E-2</v>
      </c>
      <c r="O454" s="160">
        <v>5.4577612829842755E-2</v>
      </c>
      <c r="P454" s="160">
        <v>6.7749999999999977E-2</v>
      </c>
      <c r="Q454" s="146" t="s">
        <v>252</v>
      </c>
      <c r="T454" s="130"/>
    </row>
    <row r="455" spans="1:20" ht="10.7" customHeight="1" x14ac:dyDescent="0.2">
      <c r="A455" s="122"/>
      <c r="B455" s="158" t="s">
        <v>92</v>
      </c>
      <c r="C455" s="159">
        <v>183.59619896512766</v>
      </c>
      <c r="D455" s="160">
        <v>138.59619896512766</v>
      </c>
      <c r="E455" s="160">
        <v>0</v>
      </c>
      <c r="F455" s="160">
        <v>-45</v>
      </c>
      <c r="G455" s="161">
        <v>138.59619896512766</v>
      </c>
      <c r="H455" s="160">
        <v>18.3507</v>
      </c>
      <c r="I455" s="162">
        <v>13.240406401489581</v>
      </c>
      <c r="J455" s="161">
        <v>120.24549896512765</v>
      </c>
      <c r="K455" s="160">
        <v>1.2189000000000014</v>
      </c>
      <c r="L455" s="160">
        <v>0.77679999999999794</v>
      </c>
      <c r="M455" s="160">
        <v>1.2447000000000035</v>
      </c>
      <c r="N455" s="160">
        <v>1.2934999999999981</v>
      </c>
      <c r="O455" s="160">
        <v>0.93328677817885697</v>
      </c>
      <c r="P455" s="160">
        <v>1.1334750000000002</v>
      </c>
      <c r="Q455" s="146" t="s">
        <v>252</v>
      </c>
      <c r="T455" s="130"/>
    </row>
    <row r="456" spans="1:20" ht="10.7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7" customHeight="1" x14ac:dyDescent="0.2">
      <c r="A457" s="184"/>
      <c r="B457" s="158" t="s">
        <v>94</v>
      </c>
      <c r="C457" s="159">
        <v>8.0766282388597741</v>
      </c>
      <c r="D457" s="160">
        <v>8.0766282388597741</v>
      </c>
      <c r="E457" s="160">
        <v>0</v>
      </c>
      <c r="F457" s="160">
        <v>0</v>
      </c>
      <c r="G457" s="161">
        <v>8.0766282388597741</v>
      </c>
      <c r="H457" s="160">
        <v>3.0003000000000002</v>
      </c>
      <c r="I457" s="162">
        <v>37.147927467608319</v>
      </c>
      <c r="J457" s="161">
        <v>5.0763282388597739</v>
      </c>
      <c r="K457" s="160">
        <v>0.1661999999999999</v>
      </c>
      <c r="L457" s="160">
        <v>0.24690000000000012</v>
      </c>
      <c r="M457" s="160">
        <v>0.73720000000000008</v>
      </c>
      <c r="N457" s="160">
        <v>0</v>
      </c>
      <c r="O457" s="160">
        <v>0</v>
      </c>
      <c r="P457" s="160">
        <v>0.28757500000000003</v>
      </c>
      <c r="Q457" s="146">
        <v>15.652188955436923</v>
      </c>
      <c r="T457" s="130"/>
    </row>
    <row r="458" spans="1:20" ht="10.7" customHeight="1" x14ac:dyDescent="0.2">
      <c r="A458" s="122"/>
      <c r="B458" s="158" t="s">
        <v>95</v>
      </c>
      <c r="C458" s="159">
        <v>38.78248800959436</v>
      </c>
      <c r="D458" s="160">
        <v>26.882488009594361</v>
      </c>
      <c r="E458" s="160">
        <v>0</v>
      </c>
      <c r="F458" s="160">
        <v>-11.899999999999999</v>
      </c>
      <c r="G458" s="161">
        <v>26.882488009594361</v>
      </c>
      <c r="H458" s="160">
        <v>1.3268</v>
      </c>
      <c r="I458" s="162">
        <v>4.9355550703731925</v>
      </c>
      <c r="J458" s="161">
        <v>25.555688009594363</v>
      </c>
      <c r="K458" s="160">
        <v>0.15720000000000001</v>
      </c>
      <c r="L458" s="160">
        <v>0</v>
      </c>
      <c r="M458" s="160">
        <v>8.4000000000000075E-2</v>
      </c>
      <c r="N458" s="160">
        <v>0.33229999999999993</v>
      </c>
      <c r="O458" s="160">
        <v>1.2361207038626858</v>
      </c>
      <c r="P458" s="160">
        <v>0.143375</v>
      </c>
      <c r="Q458" s="146" t="s">
        <v>252</v>
      </c>
      <c r="T458" s="130"/>
    </row>
    <row r="459" spans="1:20" ht="10.7" customHeight="1" x14ac:dyDescent="0.2">
      <c r="A459" s="122"/>
      <c r="B459" s="158" t="s">
        <v>96</v>
      </c>
      <c r="C459" s="159">
        <v>72.240376726876931</v>
      </c>
      <c r="D459" s="160">
        <v>72.240376726876931</v>
      </c>
      <c r="E459" s="160">
        <v>0</v>
      </c>
      <c r="F459" s="160">
        <v>0</v>
      </c>
      <c r="G459" s="161">
        <v>72.240376726876931</v>
      </c>
      <c r="H459" s="160">
        <v>0</v>
      </c>
      <c r="I459" s="162">
        <v>0</v>
      </c>
      <c r="J459" s="161">
        <v>72.240376726876931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252</v>
      </c>
      <c r="T459" s="130"/>
    </row>
    <row r="460" spans="1:20" ht="10.7" customHeight="1" x14ac:dyDescent="0.2">
      <c r="A460" s="122"/>
      <c r="B460" s="158" t="s">
        <v>97</v>
      </c>
      <c r="C460" s="159">
        <v>104.24928129538688</v>
      </c>
      <c r="D460" s="160">
        <v>94.249281295386879</v>
      </c>
      <c r="E460" s="160">
        <v>0</v>
      </c>
      <c r="F460" s="160">
        <v>-10</v>
      </c>
      <c r="G460" s="161">
        <v>94.249281295386879</v>
      </c>
      <c r="H460" s="160">
        <v>2.0465</v>
      </c>
      <c r="I460" s="162">
        <v>2.1713693429513374</v>
      </c>
      <c r="J460" s="161">
        <v>92.202781295386885</v>
      </c>
      <c r="K460" s="160">
        <v>0.63649999999999995</v>
      </c>
      <c r="L460" s="160">
        <v>0.16890000000000005</v>
      </c>
      <c r="M460" s="160">
        <v>0.33660000000000001</v>
      </c>
      <c r="N460" s="160">
        <v>0.26039999999999996</v>
      </c>
      <c r="O460" s="160">
        <v>0.27628857899072962</v>
      </c>
      <c r="P460" s="160">
        <v>0.35059999999999997</v>
      </c>
      <c r="Q460" s="146" t="s">
        <v>252</v>
      </c>
      <c r="T460" s="130"/>
    </row>
    <row r="461" spans="1:20" ht="10.7" customHeight="1" x14ac:dyDescent="0.2">
      <c r="A461" s="122"/>
      <c r="B461" s="158" t="s">
        <v>98</v>
      </c>
      <c r="C461" s="159">
        <v>8.014583259765331</v>
      </c>
      <c r="D461" s="160">
        <v>7.3145832597653309</v>
      </c>
      <c r="E461" s="160">
        <v>0</v>
      </c>
      <c r="F461" s="160">
        <v>-0.70000000000000018</v>
      </c>
      <c r="G461" s="161">
        <v>7.3145832597653309</v>
      </c>
      <c r="H461" s="160">
        <v>0</v>
      </c>
      <c r="I461" s="162">
        <v>0</v>
      </c>
      <c r="J461" s="161">
        <v>7.3145832597653309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252</v>
      </c>
      <c r="T461" s="130"/>
    </row>
    <row r="462" spans="1:20" ht="10.7" customHeight="1" x14ac:dyDescent="0.2">
      <c r="A462" s="122"/>
      <c r="B462" s="158" t="s">
        <v>99</v>
      </c>
      <c r="C462" s="159">
        <v>9.0082185862460502</v>
      </c>
      <c r="D462" s="160">
        <v>9.0082185862460502</v>
      </c>
      <c r="E462" s="160">
        <v>0</v>
      </c>
      <c r="F462" s="160">
        <v>0</v>
      </c>
      <c r="G462" s="161">
        <v>9.0082185862460502</v>
      </c>
      <c r="H462" s="160">
        <v>0</v>
      </c>
      <c r="I462" s="162">
        <v>0</v>
      </c>
      <c r="J462" s="161">
        <v>9.0082185862460502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252</v>
      </c>
      <c r="T462" s="130"/>
    </row>
    <row r="463" spans="1:20" ht="10.7" customHeight="1" x14ac:dyDescent="0.2">
      <c r="A463" s="122"/>
      <c r="B463" s="158" t="s">
        <v>100</v>
      </c>
      <c r="C463" s="159">
        <v>8.9259826691000423</v>
      </c>
      <c r="D463" s="160">
        <v>8.9259826691000423</v>
      </c>
      <c r="E463" s="160">
        <v>0</v>
      </c>
      <c r="F463" s="160">
        <v>0</v>
      </c>
      <c r="G463" s="161">
        <v>8.9259826691000423</v>
      </c>
      <c r="H463" s="160">
        <v>0</v>
      </c>
      <c r="I463" s="162">
        <v>0</v>
      </c>
      <c r="J463" s="161">
        <v>8.9259826691000423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252</v>
      </c>
      <c r="T463" s="130"/>
    </row>
    <row r="464" spans="1:20" ht="10.7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7" customHeight="1" x14ac:dyDescent="0.2">
      <c r="A465" s="122"/>
      <c r="B465" s="158" t="s">
        <v>102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252</v>
      </c>
      <c r="T465" s="130"/>
    </row>
    <row r="466" spans="1:20" ht="10.7" customHeight="1" x14ac:dyDescent="0.2">
      <c r="A466" s="122"/>
      <c r="B466" s="1" t="s">
        <v>103</v>
      </c>
      <c r="C466" s="159">
        <v>1.2940079710559151</v>
      </c>
      <c r="D466" s="160">
        <v>1.2940079710559151</v>
      </c>
      <c r="E466" s="160">
        <v>0</v>
      </c>
      <c r="F466" s="160">
        <v>0</v>
      </c>
      <c r="G466" s="161">
        <v>1.2940079710559151</v>
      </c>
      <c r="H466" s="160">
        <v>0</v>
      </c>
      <c r="I466" s="162">
        <v>0</v>
      </c>
      <c r="J466" s="161">
        <v>1.2940079710559151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252</v>
      </c>
      <c r="T466" s="130"/>
    </row>
    <row r="467" spans="1:20" ht="10.7" customHeight="1" x14ac:dyDescent="0.2">
      <c r="A467" s="122"/>
      <c r="B467" s="165" t="s">
        <v>105</v>
      </c>
      <c r="C467" s="169">
        <v>3009.6925084485974</v>
      </c>
      <c r="D467" s="160">
        <v>2987.6925084485983</v>
      </c>
      <c r="E467" s="160">
        <v>0</v>
      </c>
      <c r="F467" s="160">
        <v>-21.999999999999091</v>
      </c>
      <c r="G467" s="161">
        <v>2987.6925084485983</v>
      </c>
      <c r="H467" s="160">
        <v>315.33819999999997</v>
      </c>
      <c r="I467" s="162">
        <v>10.554573441151874</v>
      </c>
      <c r="J467" s="161">
        <v>2672.3543084485982</v>
      </c>
      <c r="K467" s="160">
        <v>39.511199999999974</v>
      </c>
      <c r="L467" s="160">
        <v>20.931600000000032</v>
      </c>
      <c r="M467" s="160">
        <v>25.037499999999966</v>
      </c>
      <c r="N467" s="160">
        <v>21.508199999999931</v>
      </c>
      <c r="O467" s="160">
        <v>0.71989336048402008</v>
      </c>
      <c r="P467" s="160">
        <v>26.747124999999976</v>
      </c>
      <c r="Q467" s="146" t="s">
        <v>252</v>
      </c>
      <c r="T467" s="130"/>
    </row>
    <row r="468" spans="1:20" ht="10.7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7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7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7" customHeight="1" x14ac:dyDescent="0.2">
      <c r="A471" s="122"/>
      <c r="B471" s="171" t="s">
        <v>108</v>
      </c>
      <c r="C471" s="159">
        <v>34.244491551403165</v>
      </c>
      <c r="D471" s="159">
        <v>36.244491551403165</v>
      </c>
      <c r="E471" s="170">
        <v>0</v>
      </c>
      <c r="F471" s="160">
        <v>2</v>
      </c>
      <c r="G471" s="161">
        <v>36.244491551403165</v>
      </c>
      <c r="H471" s="160">
        <v>0</v>
      </c>
      <c r="I471" s="162">
        <v>0</v>
      </c>
      <c r="J471" s="161">
        <v>36.244491551403165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252</v>
      </c>
      <c r="T471" s="130"/>
    </row>
    <row r="472" spans="1:20" ht="10.7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7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7" customHeight="1" x14ac:dyDescent="0.2">
      <c r="A474" s="122"/>
      <c r="B474" s="172" t="s">
        <v>111</v>
      </c>
      <c r="C474" s="173">
        <v>3043.9370000000008</v>
      </c>
      <c r="D474" s="173">
        <v>3023.9370000000017</v>
      </c>
      <c r="E474" s="174">
        <v>0</v>
      </c>
      <c r="F474" s="177">
        <v>-19.999999999999091</v>
      </c>
      <c r="G474" s="185">
        <v>3023.9370000000017</v>
      </c>
      <c r="H474" s="177">
        <v>315.33819999999997</v>
      </c>
      <c r="I474" s="176">
        <v>10.428067780512617</v>
      </c>
      <c r="J474" s="185">
        <v>2708.5988000000016</v>
      </c>
      <c r="K474" s="177">
        <v>39.511199999999974</v>
      </c>
      <c r="L474" s="177">
        <v>20.931600000000032</v>
      </c>
      <c r="M474" s="177">
        <v>25.037499999999966</v>
      </c>
      <c r="N474" s="177">
        <v>21.508199999999931</v>
      </c>
      <c r="O474" s="177">
        <v>0.71126481801703934</v>
      </c>
      <c r="P474" s="186">
        <v>26.747124999999976</v>
      </c>
      <c r="Q474" s="153" t="s">
        <v>252</v>
      </c>
      <c r="T474" s="130"/>
    </row>
    <row r="475" spans="1:20" ht="10.7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7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7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7" customHeight="1" x14ac:dyDescent="0.2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7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43551</v>
      </c>
      <c r="L479" s="151">
        <v>43558</v>
      </c>
      <c r="M479" s="151">
        <v>43566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7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7" customHeight="1" x14ac:dyDescent="0.2">
      <c r="A481" s="122"/>
      <c r="B481" s="183"/>
      <c r="C481" s="274" t="s">
        <v>120</v>
      </c>
      <c r="D481" s="274"/>
      <c r="E481" s="274"/>
      <c r="F481" s="274"/>
      <c r="G481" s="274"/>
      <c r="H481" s="274"/>
      <c r="I481" s="274"/>
      <c r="J481" s="274"/>
      <c r="K481" s="274"/>
      <c r="L481" s="274"/>
      <c r="M481" s="274"/>
      <c r="N481" s="274"/>
      <c r="O481" s="274"/>
      <c r="P481" s="275"/>
      <c r="Q481" s="145"/>
      <c r="T481" s="130"/>
    </row>
    <row r="482" spans="1:20" ht="10.7" customHeight="1" x14ac:dyDescent="0.2">
      <c r="A482" s="122"/>
      <c r="B482" s="158" t="s">
        <v>80</v>
      </c>
      <c r="C482" s="159">
        <v>1356.8759653759876</v>
      </c>
      <c r="D482" s="160">
        <v>1312.3759653759876</v>
      </c>
      <c r="E482" s="160">
        <v>0</v>
      </c>
      <c r="F482" s="160">
        <v>-44.5</v>
      </c>
      <c r="G482" s="161">
        <v>1312.3759653759876</v>
      </c>
      <c r="H482" s="160">
        <v>185.08959999999999</v>
      </c>
      <c r="I482" s="162">
        <v>14.103397569230321</v>
      </c>
      <c r="J482" s="161">
        <v>1127.2863653759875</v>
      </c>
      <c r="K482" s="160">
        <v>14.729599999999991</v>
      </c>
      <c r="L482" s="160">
        <v>13.816499999999991</v>
      </c>
      <c r="M482" s="160">
        <v>8.5971999999999866</v>
      </c>
      <c r="N482" s="160">
        <v>15.706999999999994</v>
      </c>
      <c r="O482" s="160">
        <v>1.1968369136888326</v>
      </c>
      <c r="P482" s="160">
        <v>13.21257499999999</v>
      </c>
      <c r="Q482" s="146" t="s">
        <v>252</v>
      </c>
      <c r="T482" s="130"/>
    </row>
    <row r="483" spans="1:20" ht="10.7" customHeight="1" x14ac:dyDescent="0.2">
      <c r="A483" s="122"/>
      <c r="B483" s="158" t="s">
        <v>81</v>
      </c>
      <c r="C483" s="159">
        <v>208.40739499979509</v>
      </c>
      <c r="D483" s="160">
        <v>233.40739499979509</v>
      </c>
      <c r="E483" s="160">
        <v>0</v>
      </c>
      <c r="F483" s="160">
        <v>25</v>
      </c>
      <c r="G483" s="161">
        <v>233.40739499979509</v>
      </c>
      <c r="H483" s="160">
        <v>20.063099999999999</v>
      </c>
      <c r="I483" s="162">
        <v>8.5957430783277502</v>
      </c>
      <c r="J483" s="161">
        <v>213.3442949997951</v>
      </c>
      <c r="K483" s="160">
        <v>1.6544999999999987</v>
      </c>
      <c r="L483" s="160">
        <v>0.84299999999999908</v>
      </c>
      <c r="M483" s="160">
        <v>0.85799999999999965</v>
      </c>
      <c r="N483" s="160">
        <v>1.726</v>
      </c>
      <c r="O483" s="160">
        <v>0.73947956961754158</v>
      </c>
      <c r="P483" s="160">
        <v>1.2703749999999994</v>
      </c>
      <c r="Q483" s="146" t="s">
        <v>252</v>
      </c>
      <c r="T483" s="130"/>
    </row>
    <row r="484" spans="1:20" ht="10.7" customHeight="1" x14ac:dyDescent="0.2">
      <c r="A484" s="122"/>
      <c r="B484" s="158" t="s">
        <v>82</v>
      </c>
      <c r="C484" s="159">
        <v>337.40952683821905</v>
      </c>
      <c r="D484" s="160">
        <v>414.70952683821906</v>
      </c>
      <c r="E484" s="160">
        <v>42.600000000000023</v>
      </c>
      <c r="F484" s="160">
        <v>77.300000000000011</v>
      </c>
      <c r="G484" s="161">
        <v>414.70952683821906</v>
      </c>
      <c r="H484" s="160">
        <v>40.170999999999999</v>
      </c>
      <c r="I484" s="162">
        <v>9.6865389870030576</v>
      </c>
      <c r="J484" s="161">
        <v>374.53852683821907</v>
      </c>
      <c r="K484" s="160">
        <v>2.0050000000000026</v>
      </c>
      <c r="L484" s="160">
        <v>1.6819999999999986</v>
      </c>
      <c r="M484" s="160">
        <v>3.2850000000000037</v>
      </c>
      <c r="N484" s="160">
        <v>3.4890000000000008</v>
      </c>
      <c r="O484" s="160">
        <v>0.84131175538706227</v>
      </c>
      <c r="P484" s="160">
        <v>2.6152500000000014</v>
      </c>
      <c r="Q484" s="146" t="s">
        <v>252</v>
      </c>
      <c r="T484" s="130"/>
    </row>
    <row r="485" spans="1:20" ht="10.7" customHeight="1" x14ac:dyDescent="0.2">
      <c r="A485" s="122"/>
      <c r="B485" s="158" t="s">
        <v>83</v>
      </c>
      <c r="C485" s="159">
        <v>672.59666908346901</v>
      </c>
      <c r="D485" s="160">
        <v>710.39666908346896</v>
      </c>
      <c r="E485" s="160">
        <v>0</v>
      </c>
      <c r="F485" s="160">
        <v>37.799999999999955</v>
      </c>
      <c r="G485" s="161">
        <v>710.39666908346896</v>
      </c>
      <c r="H485" s="160">
        <v>60.697000000000003</v>
      </c>
      <c r="I485" s="162">
        <v>8.5440997461755188</v>
      </c>
      <c r="J485" s="161">
        <v>649.69966908346896</v>
      </c>
      <c r="K485" s="160">
        <v>10.820999999999998</v>
      </c>
      <c r="L485" s="160">
        <v>5.0949999999999989</v>
      </c>
      <c r="M485" s="160">
        <v>4.3069999999999986</v>
      </c>
      <c r="N485" s="160">
        <v>4.3250000000000046</v>
      </c>
      <c r="O485" s="160">
        <v>0.60881479154174267</v>
      </c>
      <c r="P485" s="160">
        <v>6.1370000000000005</v>
      </c>
      <c r="Q485" s="146" t="s">
        <v>252</v>
      </c>
      <c r="T485" s="130"/>
    </row>
    <row r="486" spans="1:20" ht="10.7" customHeight="1" x14ac:dyDescent="0.2">
      <c r="A486" s="122"/>
      <c r="B486" s="158" t="s">
        <v>84</v>
      </c>
      <c r="C486" s="159">
        <v>226.735250229408</v>
      </c>
      <c r="D486" s="160">
        <v>232.33525022940799</v>
      </c>
      <c r="E486" s="160">
        <v>0</v>
      </c>
      <c r="F486" s="160">
        <v>5.5999999999999943</v>
      </c>
      <c r="G486" s="161">
        <v>232.33525022940799</v>
      </c>
      <c r="H486" s="160">
        <v>11.913199998474123</v>
      </c>
      <c r="I486" s="162">
        <v>5.1275904051197667</v>
      </c>
      <c r="J486" s="161">
        <v>220.42205023093388</v>
      </c>
      <c r="K486" s="160">
        <v>1.6503999999999994</v>
      </c>
      <c r="L486" s="160">
        <v>1.0053000000000001</v>
      </c>
      <c r="M486" s="160">
        <v>2.0273300006866481</v>
      </c>
      <c r="N486" s="160">
        <v>0.77056999778747581</v>
      </c>
      <c r="O486" s="160">
        <v>0.33166297280615598</v>
      </c>
      <c r="P486" s="160">
        <v>1.3633999996185309</v>
      </c>
      <c r="Q486" s="146" t="s">
        <v>252</v>
      </c>
      <c r="T486" s="130"/>
    </row>
    <row r="487" spans="1:20" ht="10.7" customHeight="1" x14ac:dyDescent="0.2">
      <c r="A487" s="122"/>
      <c r="B487" s="158" t="s">
        <v>85</v>
      </c>
      <c r="C487" s="159">
        <v>56.688612013595034</v>
      </c>
      <c r="D487" s="160">
        <v>39.388612013595036</v>
      </c>
      <c r="E487" s="160">
        <v>0</v>
      </c>
      <c r="F487" s="160">
        <v>-17.299999999999997</v>
      </c>
      <c r="G487" s="161">
        <v>39.388612013595036</v>
      </c>
      <c r="H487" s="160">
        <v>0.443</v>
      </c>
      <c r="I487" s="162">
        <v>1.1246905573801329</v>
      </c>
      <c r="J487" s="161">
        <v>38.945612013595039</v>
      </c>
      <c r="K487" s="160">
        <v>0</v>
      </c>
      <c r="L487" s="160">
        <v>0</v>
      </c>
      <c r="M487" s="160">
        <v>1.0000000000000009E-2</v>
      </c>
      <c r="N487" s="160">
        <v>4.7999999999999987E-2</v>
      </c>
      <c r="O487" s="160">
        <v>0.12186263375676382</v>
      </c>
      <c r="P487" s="160">
        <v>1.4499999999999999E-2</v>
      </c>
      <c r="Q487" s="146" t="s">
        <v>252</v>
      </c>
      <c r="T487" s="130"/>
    </row>
    <row r="488" spans="1:20" ht="10.7" customHeight="1" x14ac:dyDescent="0.2">
      <c r="A488" s="122"/>
      <c r="B488" s="158" t="s">
        <v>86</v>
      </c>
      <c r="C488" s="159">
        <v>57.272910375300683</v>
      </c>
      <c r="D488" s="160">
        <v>52.772910375300683</v>
      </c>
      <c r="E488" s="160">
        <v>0</v>
      </c>
      <c r="F488" s="160">
        <v>-4.5</v>
      </c>
      <c r="G488" s="161">
        <v>52.772910375300683</v>
      </c>
      <c r="H488" s="160">
        <v>1.2509999999999999</v>
      </c>
      <c r="I488" s="162">
        <v>2.3705344107485606</v>
      </c>
      <c r="J488" s="161">
        <v>51.521910375300685</v>
      </c>
      <c r="K488" s="160">
        <v>0</v>
      </c>
      <c r="L488" s="160">
        <v>0</v>
      </c>
      <c r="M488" s="160">
        <v>0</v>
      </c>
      <c r="N488" s="160">
        <v>0</v>
      </c>
      <c r="O488" s="160">
        <v>0</v>
      </c>
      <c r="P488" s="160">
        <v>0</v>
      </c>
      <c r="Q488" s="146" t="s">
        <v>252</v>
      </c>
      <c r="T488" s="130"/>
    </row>
    <row r="489" spans="1:20" ht="10.7" customHeight="1" x14ac:dyDescent="0.2">
      <c r="A489" s="122"/>
      <c r="B489" s="158" t="s">
        <v>87</v>
      </c>
      <c r="C489" s="159">
        <v>61.87627192804576</v>
      </c>
      <c r="D489" s="160">
        <v>61.87627192804576</v>
      </c>
      <c r="E489" s="160">
        <v>0</v>
      </c>
      <c r="F489" s="160">
        <v>0</v>
      </c>
      <c r="G489" s="161">
        <v>61.87627192804576</v>
      </c>
      <c r="H489" s="160">
        <v>4.8580000000000005</v>
      </c>
      <c r="I489" s="162">
        <v>7.8511517397965367</v>
      </c>
      <c r="J489" s="161">
        <v>57.018271928045763</v>
      </c>
      <c r="K489" s="160">
        <v>0.1469999999999998</v>
      </c>
      <c r="L489" s="160">
        <v>0</v>
      </c>
      <c r="M489" s="160">
        <v>0.23749999999999938</v>
      </c>
      <c r="N489" s="160">
        <v>0.32700000000000085</v>
      </c>
      <c r="O489" s="160">
        <v>0.52847398495542885</v>
      </c>
      <c r="P489" s="160">
        <v>0.17787500000000001</v>
      </c>
      <c r="Q489" s="146" t="s">
        <v>252</v>
      </c>
      <c r="T489" s="130"/>
    </row>
    <row r="490" spans="1:20" ht="10.7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7" customHeight="1" x14ac:dyDescent="0.2">
      <c r="A491" s="122"/>
      <c r="B491" s="158" t="s">
        <v>89</v>
      </c>
      <c r="C491" s="159">
        <v>106.86128665530019</v>
      </c>
      <c r="D491" s="160">
        <v>81.361286655300191</v>
      </c>
      <c r="E491" s="160">
        <v>-30.200000000000003</v>
      </c>
      <c r="F491" s="160">
        <v>-25.5</v>
      </c>
      <c r="G491" s="161">
        <v>81.361286655300191</v>
      </c>
      <c r="H491" s="160">
        <v>0.747</v>
      </c>
      <c r="I491" s="162">
        <v>0.91812707333990706</v>
      </c>
      <c r="J491" s="161">
        <v>80.614286655300191</v>
      </c>
      <c r="K491" s="160">
        <v>0</v>
      </c>
      <c r="L491" s="160">
        <v>0</v>
      </c>
      <c r="M491" s="160">
        <v>0.19900000000000001</v>
      </c>
      <c r="N491" s="160">
        <v>0</v>
      </c>
      <c r="O491" s="160">
        <v>0</v>
      </c>
      <c r="P491" s="160">
        <v>4.9750000000000003E-2</v>
      </c>
      <c r="Q491" s="146" t="s">
        <v>252</v>
      </c>
      <c r="T491" s="130"/>
    </row>
    <row r="492" spans="1:20" ht="10.7" customHeight="1" x14ac:dyDescent="0.2">
      <c r="A492" s="122"/>
      <c r="B492" s="165" t="s">
        <v>90</v>
      </c>
      <c r="C492" s="159">
        <v>3084.7238874991208</v>
      </c>
      <c r="D492" s="160">
        <v>3138.6238874991204</v>
      </c>
      <c r="E492" s="160">
        <v>12.40000000000002</v>
      </c>
      <c r="F492" s="160">
        <v>53.899999999999636</v>
      </c>
      <c r="G492" s="161">
        <v>3138.6238874991204</v>
      </c>
      <c r="H492" s="160">
        <v>325.23289999847407</v>
      </c>
      <c r="I492" s="162">
        <v>10.362276961373098</v>
      </c>
      <c r="J492" s="161">
        <v>2813.3909875006457</v>
      </c>
      <c r="K492" s="160">
        <v>31.007499999999986</v>
      </c>
      <c r="L492" s="160">
        <v>22.441799999999986</v>
      </c>
      <c r="M492" s="160">
        <v>19.52103000068664</v>
      </c>
      <c r="N492" s="160">
        <v>26.392569997787476</v>
      </c>
      <c r="O492" s="160">
        <v>0.84089623171820294</v>
      </c>
      <c r="P492" s="166">
        <v>24.840724999618523</v>
      </c>
      <c r="Q492" s="146" t="s">
        <v>252</v>
      </c>
      <c r="T492" s="130"/>
    </row>
    <row r="493" spans="1:20" ht="10.7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7" customHeight="1" x14ac:dyDescent="0.2">
      <c r="A494" s="122"/>
      <c r="B494" s="158" t="s">
        <v>91</v>
      </c>
      <c r="C494" s="159">
        <v>279.94458315632357</v>
      </c>
      <c r="D494" s="160">
        <v>278.94458315632357</v>
      </c>
      <c r="E494" s="160">
        <v>30.199999999999989</v>
      </c>
      <c r="F494" s="160">
        <v>-1</v>
      </c>
      <c r="G494" s="161">
        <v>278.94458315632357</v>
      </c>
      <c r="H494" s="160">
        <v>7.6064799995422359</v>
      </c>
      <c r="I494" s="162">
        <v>2.7268785482310234</v>
      </c>
      <c r="J494" s="161">
        <v>271.33810315678136</v>
      </c>
      <c r="K494" s="160">
        <v>1.4448999984741202</v>
      </c>
      <c r="L494" s="160">
        <v>0.10090000000000021</v>
      </c>
      <c r="M494" s="160">
        <v>0.39660000000000029</v>
      </c>
      <c r="N494" s="160">
        <v>0.99319999999999986</v>
      </c>
      <c r="O494" s="160">
        <v>0.35605638538010248</v>
      </c>
      <c r="P494" s="160">
        <v>0.73389999961853014</v>
      </c>
      <c r="Q494" s="146" t="s">
        <v>252</v>
      </c>
      <c r="T494" s="130"/>
    </row>
    <row r="495" spans="1:20" ht="10.7" customHeight="1" x14ac:dyDescent="0.2">
      <c r="A495" s="122"/>
      <c r="B495" s="158" t="s">
        <v>92</v>
      </c>
      <c r="C495" s="159">
        <v>541.69291072728151</v>
      </c>
      <c r="D495" s="160">
        <v>563.79291072728154</v>
      </c>
      <c r="E495" s="160">
        <v>0</v>
      </c>
      <c r="F495" s="160">
        <v>22.100000000000023</v>
      </c>
      <c r="G495" s="161">
        <v>563.79291072728154</v>
      </c>
      <c r="H495" s="160">
        <v>30.247799999999998</v>
      </c>
      <c r="I495" s="162">
        <v>5.3650550449421122</v>
      </c>
      <c r="J495" s="161">
        <v>533.54511072728155</v>
      </c>
      <c r="K495" s="160">
        <v>2.1643999999999988</v>
      </c>
      <c r="L495" s="160">
        <v>1.4312999999999985</v>
      </c>
      <c r="M495" s="160">
        <v>1.9148999999999976</v>
      </c>
      <c r="N495" s="160">
        <v>1.7165000000000017</v>
      </c>
      <c r="O495" s="160">
        <v>0.3044557615642508</v>
      </c>
      <c r="P495" s="160">
        <v>1.8067749999999991</v>
      </c>
      <c r="Q495" s="146" t="s">
        <v>252</v>
      </c>
      <c r="T495" s="130"/>
    </row>
    <row r="496" spans="1:20" ht="10.7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7" customHeight="1" x14ac:dyDescent="0.2">
      <c r="A497" s="122"/>
      <c r="B497" s="158" t="s">
        <v>94</v>
      </c>
      <c r="C497" s="159">
        <v>13.056814461121196</v>
      </c>
      <c r="D497" s="160">
        <v>13.056814461121196</v>
      </c>
      <c r="E497" s="160">
        <v>0</v>
      </c>
      <c r="F497" s="160">
        <v>0</v>
      </c>
      <c r="G497" s="161">
        <v>13.056814461121196</v>
      </c>
      <c r="H497" s="160">
        <v>0.58550000000000002</v>
      </c>
      <c r="I497" s="162">
        <v>4.4842484492938324</v>
      </c>
      <c r="J497" s="161">
        <v>12.471314461121196</v>
      </c>
      <c r="K497" s="160">
        <v>6.6399999999999904E-2</v>
      </c>
      <c r="L497" s="160">
        <v>1.2399999999999911E-2</v>
      </c>
      <c r="M497" s="160">
        <v>8.1000000000000516E-3</v>
      </c>
      <c r="N497" s="160">
        <v>0</v>
      </c>
      <c r="O497" s="160">
        <v>0</v>
      </c>
      <c r="P497" s="160">
        <v>2.1724999999999967E-2</v>
      </c>
      <c r="Q497" s="146" t="s">
        <v>252</v>
      </c>
      <c r="T497" s="130"/>
    </row>
    <row r="498" spans="1:20" ht="10.7" customHeight="1" x14ac:dyDescent="0.2">
      <c r="A498" s="122"/>
      <c r="B498" s="158" t="s">
        <v>95</v>
      </c>
      <c r="C498" s="159">
        <v>67.837135314202769</v>
      </c>
      <c r="D498" s="160">
        <v>54.837135314202769</v>
      </c>
      <c r="E498" s="160">
        <v>0</v>
      </c>
      <c r="F498" s="160">
        <v>-13</v>
      </c>
      <c r="G498" s="161">
        <v>54.837135314202769</v>
      </c>
      <c r="H498" s="160">
        <v>5.5448000000000004</v>
      </c>
      <c r="I498" s="162">
        <v>10.111396170185976</v>
      </c>
      <c r="J498" s="161">
        <v>49.292335314202766</v>
      </c>
      <c r="K498" s="160">
        <v>0.65399999999999991</v>
      </c>
      <c r="L498" s="160">
        <v>0.29519999999999968</v>
      </c>
      <c r="M498" s="160">
        <v>1.0073000000000003</v>
      </c>
      <c r="N498" s="160">
        <v>8.7500000000000577E-2</v>
      </c>
      <c r="O498" s="160">
        <v>0.15956340443140937</v>
      </c>
      <c r="P498" s="160">
        <v>0.51100000000000012</v>
      </c>
      <c r="Q498" s="146" t="s">
        <v>252</v>
      </c>
      <c r="T498" s="130"/>
    </row>
    <row r="499" spans="1:20" ht="10.7" customHeight="1" x14ac:dyDescent="0.2">
      <c r="A499" s="122"/>
      <c r="B499" s="158" t="s">
        <v>96</v>
      </c>
      <c r="C499" s="159">
        <v>156.28765057267245</v>
      </c>
      <c r="D499" s="160">
        <v>113.68765057267245</v>
      </c>
      <c r="E499" s="160">
        <v>-42.599999999999994</v>
      </c>
      <c r="F499" s="160">
        <v>-42.599999999999994</v>
      </c>
      <c r="G499" s="161">
        <v>113.68765057267245</v>
      </c>
      <c r="H499" s="160">
        <v>0.23630000000000001</v>
      </c>
      <c r="I499" s="162">
        <v>0.20785019200388014</v>
      </c>
      <c r="J499" s="161">
        <v>113.45135057267245</v>
      </c>
      <c r="K499" s="160">
        <v>1.7799999999999983E-2</v>
      </c>
      <c r="L499" s="160">
        <v>0</v>
      </c>
      <c r="M499" s="160">
        <v>0</v>
      </c>
      <c r="N499" s="160">
        <v>3.2100000000000017E-2</v>
      </c>
      <c r="O499" s="160">
        <v>2.8235256721644328E-2</v>
      </c>
      <c r="P499" s="160">
        <v>1.2475E-2</v>
      </c>
      <c r="Q499" s="146" t="s">
        <v>252</v>
      </c>
      <c r="T499" s="130"/>
    </row>
    <row r="500" spans="1:20" ht="10.7" customHeight="1" x14ac:dyDescent="0.2">
      <c r="A500" s="122"/>
      <c r="B500" s="158" t="s">
        <v>97</v>
      </c>
      <c r="C500" s="159">
        <v>146.78974389744002</v>
      </c>
      <c r="D500" s="160">
        <v>146.78974389744002</v>
      </c>
      <c r="E500" s="160">
        <v>0</v>
      </c>
      <c r="F500" s="160">
        <v>0</v>
      </c>
      <c r="G500" s="161">
        <v>146.78974389744002</v>
      </c>
      <c r="H500" s="160">
        <v>8.3726000000000003</v>
      </c>
      <c r="I500" s="162">
        <v>5.7038044877643639</v>
      </c>
      <c r="J500" s="161">
        <v>138.41714389744001</v>
      </c>
      <c r="K500" s="160">
        <v>0.97939999999999916</v>
      </c>
      <c r="L500" s="160">
        <v>0.37680000000000025</v>
      </c>
      <c r="M500" s="160">
        <v>0.57870000000000044</v>
      </c>
      <c r="N500" s="160">
        <v>0.81460000000000043</v>
      </c>
      <c r="O500" s="160">
        <v>0.55494340297313305</v>
      </c>
      <c r="P500" s="160">
        <v>0.68737500000000007</v>
      </c>
      <c r="Q500" s="146" t="s">
        <v>252</v>
      </c>
      <c r="T500" s="130"/>
    </row>
    <row r="501" spans="1:20" ht="10.7" customHeight="1" x14ac:dyDescent="0.2">
      <c r="A501" s="122"/>
      <c r="B501" s="158" t="s">
        <v>98</v>
      </c>
      <c r="C501" s="159">
        <v>112.2256883163337</v>
      </c>
      <c r="D501" s="160">
        <v>37.225688316333702</v>
      </c>
      <c r="E501" s="160">
        <v>0</v>
      </c>
      <c r="F501" s="160">
        <v>-75</v>
      </c>
      <c r="G501" s="161">
        <v>37.225688316333702</v>
      </c>
      <c r="H501" s="160">
        <v>0</v>
      </c>
      <c r="I501" s="162">
        <v>0</v>
      </c>
      <c r="J501" s="161">
        <v>37.225688316333702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252</v>
      </c>
      <c r="T501" s="130"/>
    </row>
    <row r="502" spans="1:20" ht="10.7" customHeight="1" x14ac:dyDescent="0.2">
      <c r="A502" s="122"/>
      <c r="B502" s="158" t="s">
        <v>99</v>
      </c>
      <c r="C502" s="159">
        <v>210.51553447991964</v>
      </c>
      <c r="D502" s="160">
        <v>266.11553447991963</v>
      </c>
      <c r="E502" s="160">
        <v>0</v>
      </c>
      <c r="F502" s="160">
        <v>55.599999999999994</v>
      </c>
      <c r="G502" s="161">
        <v>266.11553447991963</v>
      </c>
      <c r="H502" s="160">
        <v>9.7584</v>
      </c>
      <c r="I502" s="162">
        <v>3.6669787124871296</v>
      </c>
      <c r="J502" s="161">
        <v>256.35713447991964</v>
      </c>
      <c r="K502" s="160">
        <v>-9.8879238130678004E-17</v>
      </c>
      <c r="L502" s="160">
        <v>0.20029999999999981</v>
      </c>
      <c r="M502" s="160">
        <v>5.0340000000000007</v>
      </c>
      <c r="N502" s="160">
        <v>1.6403000000000003</v>
      </c>
      <c r="O502" s="160">
        <v>0.61638641397079841</v>
      </c>
      <c r="P502" s="160">
        <v>1.7186500000000002</v>
      </c>
      <c r="Q502" s="146" t="s">
        <v>252</v>
      </c>
      <c r="T502" s="130"/>
    </row>
    <row r="503" spans="1:20" ht="10.7" customHeight="1" x14ac:dyDescent="0.2">
      <c r="A503" s="122"/>
      <c r="B503" s="158" t="s">
        <v>100</v>
      </c>
      <c r="C503" s="159">
        <v>156.32255913454964</v>
      </c>
      <c r="D503" s="160">
        <v>156.32255913454964</v>
      </c>
      <c r="E503" s="160">
        <v>0</v>
      </c>
      <c r="F503" s="160">
        <v>0</v>
      </c>
      <c r="G503" s="161">
        <v>156.32255913454964</v>
      </c>
      <c r="H503" s="160">
        <v>4.6048999999999998</v>
      </c>
      <c r="I503" s="162">
        <v>2.9457680487667037</v>
      </c>
      <c r="J503" s="161">
        <v>151.71765913454965</v>
      </c>
      <c r="K503" s="160">
        <v>0.50160000000000016</v>
      </c>
      <c r="L503" s="160">
        <v>0.3652000000000003</v>
      </c>
      <c r="M503" s="160">
        <v>0.96759999999999968</v>
      </c>
      <c r="N503" s="160">
        <v>0.74509999999999998</v>
      </c>
      <c r="O503" s="160">
        <v>0.47664265741624595</v>
      </c>
      <c r="P503" s="160">
        <v>0.64487499999999998</v>
      </c>
      <c r="Q503" s="146" t="s">
        <v>252</v>
      </c>
      <c r="T503" s="130"/>
    </row>
    <row r="504" spans="1:20" ht="10.7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7" customHeight="1" x14ac:dyDescent="0.2">
      <c r="A505" s="122"/>
      <c r="B505" s="158" t="s">
        <v>102</v>
      </c>
      <c r="C505" s="159">
        <v>8.6631910961967744</v>
      </c>
      <c r="D505" s="160">
        <v>8.6631910961967744</v>
      </c>
      <c r="E505" s="160">
        <v>0</v>
      </c>
      <c r="F505" s="160">
        <v>0</v>
      </c>
      <c r="G505" s="161">
        <v>8.6631910961967744</v>
      </c>
      <c r="H505" s="160">
        <v>0</v>
      </c>
      <c r="I505" s="162">
        <v>0</v>
      </c>
      <c r="J505" s="161">
        <v>8.6631910961967744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252</v>
      </c>
      <c r="T505" s="130"/>
    </row>
    <row r="506" spans="1:20" ht="10.7" customHeight="1" x14ac:dyDescent="0.2">
      <c r="A506" s="122"/>
      <c r="B506" s="1" t="s">
        <v>103</v>
      </c>
      <c r="C506" s="159">
        <v>40.452173711974375</v>
      </c>
      <c r="D506" s="160">
        <v>40.452173711974375</v>
      </c>
      <c r="E506" s="160">
        <v>0</v>
      </c>
      <c r="F506" s="160">
        <v>0</v>
      </c>
      <c r="G506" s="161">
        <v>40.452173711974375</v>
      </c>
      <c r="H506" s="160">
        <v>0.25009999999999999</v>
      </c>
      <c r="I506" s="162">
        <v>0.61826096609974535</v>
      </c>
      <c r="J506" s="161">
        <v>40.202073711974371</v>
      </c>
      <c r="K506" s="160">
        <v>0</v>
      </c>
      <c r="L506" s="160">
        <v>1.3100000000000001E-2</v>
      </c>
      <c r="M506" s="160">
        <v>0</v>
      </c>
      <c r="N506" s="160">
        <v>1.2499999999999983E-2</v>
      </c>
      <c r="O506" s="160">
        <v>3.0900688029775317E-2</v>
      </c>
      <c r="P506" s="160">
        <v>6.399999999999996E-3</v>
      </c>
      <c r="Q506" s="146" t="s">
        <v>252</v>
      </c>
      <c r="T506" s="130"/>
    </row>
    <row r="507" spans="1:20" ht="10.7" customHeight="1" x14ac:dyDescent="0.2">
      <c r="A507" s="122"/>
      <c r="B507" s="165" t="s">
        <v>105</v>
      </c>
      <c r="C507" s="169">
        <v>4818.5118723671367</v>
      </c>
      <c r="D507" s="160">
        <v>4818.5118723671358</v>
      </c>
      <c r="E507" s="160">
        <v>0</v>
      </c>
      <c r="F507" s="160">
        <v>0</v>
      </c>
      <c r="G507" s="161">
        <v>4818.5118723671358</v>
      </c>
      <c r="H507" s="160">
        <v>392.43977999801632</v>
      </c>
      <c r="I507" s="162">
        <v>8.1444186585603831</v>
      </c>
      <c r="J507" s="161">
        <v>4426.0720923691197</v>
      </c>
      <c r="K507" s="160">
        <v>36.835999998474136</v>
      </c>
      <c r="L507" s="160">
        <v>25.236999999999966</v>
      </c>
      <c r="M507" s="160">
        <v>29.428230000686654</v>
      </c>
      <c r="N507" s="160">
        <v>32.434369997787456</v>
      </c>
      <c r="O507" s="160">
        <v>0.67312005982157708</v>
      </c>
      <c r="P507" s="160">
        <v>30.983899999237053</v>
      </c>
      <c r="Q507" s="146" t="s">
        <v>252</v>
      </c>
      <c r="T507" s="130"/>
    </row>
    <row r="508" spans="1:20" ht="10.7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7" customHeight="1" x14ac:dyDescent="0.2">
      <c r="A509" s="122"/>
      <c r="B509" s="158" t="s">
        <v>106</v>
      </c>
      <c r="C509" s="159">
        <v>0.11398935652890492</v>
      </c>
      <c r="D509" s="160">
        <v>0.11398935652890492</v>
      </c>
      <c r="E509" s="160">
        <v>0</v>
      </c>
      <c r="F509" s="160">
        <v>0</v>
      </c>
      <c r="G509" s="161">
        <v>0.11398935652890492</v>
      </c>
      <c r="H509" s="160">
        <v>0</v>
      </c>
      <c r="I509" s="162">
        <v>0</v>
      </c>
      <c r="J509" s="161">
        <v>0.11398935652890492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252</v>
      </c>
      <c r="T509" s="130"/>
    </row>
    <row r="510" spans="1:20" ht="10.7" customHeight="1" x14ac:dyDescent="0.2">
      <c r="A510" s="122"/>
      <c r="B510" s="158" t="s">
        <v>107</v>
      </c>
      <c r="C510" s="159">
        <v>1.6040801242554787</v>
      </c>
      <c r="D510" s="159">
        <v>1.6040801242554787</v>
      </c>
      <c r="E510" s="170">
        <v>0</v>
      </c>
      <c r="F510" s="160">
        <v>0</v>
      </c>
      <c r="G510" s="161">
        <v>1.6040801242554787</v>
      </c>
      <c r="H510" s="160">
        <v>4.8800000000000003E-2</v>
      </c>
      <c r="I510" s="162">
        <v>3.0422420465218432</v>
      </c>
      <c r="J510" s="161">
        <v>1.5552801242554788</v>
      </c>
      <c r="K510" s="160">
        <v>1.6999999999999993E-3</v>
      </c>
      <c r="L510" s="160">
        <v>0</v>
      </c>
      <c r="M510" s="160">
        <v>1.7600000000000005E-2</v>
      </c>
      <c r="N510" s="160">
        <v>0</v>
      </c>
      <c r="O510" s="160">
        <v>0</v>
      </c>
      <c r="P510" s="160">
        <v>4.8250000000000012E-3</v>
      </c>
      <c r="Q510" s="146" t="s">
        <v>252</v>
      </c>
      <c r="T510" s="130"/>
    </row>
    <row r="511" spans="1:20" ht="10.7" customHeight="1" x14ac:dyDescent="0.2">
      <c r="A511" s="122"/>
      <c r="B511" s="171" t="s">
        <v>108</v>
      </c>
      <c r="C511" s="159">
        <v>377.14005815207946</v>
      </c>
      <c r="D511" s="159">
        <v>377.14005815207946</v>
      </c>
      <c r="E511" s="170">
        <v>0</v>
      </c>
      <c r="F511" s="160">
        <v>0</v>
      </c>
      <c r="G511" s="161">
        <v>377.14005815207946</v>
      </c>
      <c r="H511" s="160">
        <v>0.49790000000000001</v>
      </c>
      <c r="I511" s="162">
        <v>0.13201991918854317</v>
      </c>
      <c r="J511" s="161">
        <v>376.64215815207945</v>
      </c>
      <c r="K511" s="160">
        <v>2.7299999999999977E-2</v>
      </c>
      <c r="L511" s="160">
        <v>6.980000000000007E-2</v>
      </c>
      <c r="M511" s="160">
        <v>0.11929999999999998</v>
      </c>
      <c r="N511" s="160">
        <v>1.110000000000002E-2</v>
      </c>
      <c r="O511" s="160">
        <v>2.9432036613633895E-3</v>
      </c>
      <c r="P511" s="160">
        <v>5.6875000000000016E-2</v>
      </c>
      <c r="Q511" s="146" t="s">
        <v>252</v>
      </c>
      <c r="T511" s="130"/>
    </row>
    <row r="512" spans="1:20" ht="10.7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7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7" customHeight="1" x14ac:dyDescent="0.2">
      <c r="A514" s="122"/>
      <c r="B514" s="172" t="s">
        <v>111</v>
      </c>
      <c r="C514" s="173">
        <v>5197.3700000000008</v>
      </c>
      <c r="D514" s="173">
        <v>5197.37</v>
      </c>
      <c r="E514" s="174">
        <v>0</v>
      </c>
      <c r="F514" s="177">
        <v>0</v>
      </c>
      <c r="G514" s="185">
        <v>5197.37</v>
      </c>
      <c r="H514" s="177">
        <v>392.98647999801631</v>
      </c>
      <c r="I514" s="176">
        <v>7.5612565585674352</v>
      </c>
      <c r="J514" s="185">
        <v>4804.3835200019839</v>
      </c>
      <c r="K514" s="177">
        <v>36.864999998474104</v>
      </c>
      <c r="L514" s="177">
        <v>25.306799999999981</v>
      </c>
      <c r="M514" s="177">
        <v>29.565130000686594</v>
      </c>
      <c r="N514" s="177">
        <v>32.445469997787512</v>
      </c>
      <c r="O514" s="177">
        <v>0.62426708119274776</v>
      </c>
      <c r="P514" s="186">
        <v>31.045599999237048</v>
      </c>
      <c r="Q514" s="153" t="s">
        <v>252</v>
      </c>
      <c r="T514" s="130"/>
    </row>
    <row r="515" spans="1:20" ht="10.7" customHeight="1" x14ac:dyDescent="0.2">
      <c r="A515" s="122"/>
      <c r="B515" s="187" t="s">
        <v>259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7" customHeight="1" x14ac:dyDescent="0.2">
      <c r="A516" s="122"/>
      <c r="B516" s="123" t="s">
        <v>113</v>
      </c>
      <c r="C516" s="123"/>
      <c r="J516" s="188"/>
      <c r="T516" s="130"/>
    </row>
    <row r="520" spans="1:20" ht="10.7" customHeight="1" x14ac:dyDescent="0.2">
      <c r="A520" s="122"/>
      <c r="B520" s="123" t="s">
        <v>251</v>
      </c>
      <c r="C520" s="123"/>
      <c r="P520" s="128"/>
      <c r="T520" s="130"/>
    </row>
    <row r="521" spans="1:20" ht="10.7" customHeight="1" x14ac:dyDescent="0.2">
      <c r="A521" s="122"/>
      <c r="B521" s="131" t="s">
        <v>258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7" customHeight="1" x14ac:dyDescent="0.2">
      <c r="A522" s="122"/>
      <c r="D522" s="135"/>
      <c r="N522" s="124"/>
      <c r="T522" s="130"/>
    </row>
    <row r="523" spans="1:20" ht="10.7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7" customHeight="1" x14ac:dyDescent="0.2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7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43551</v>
      </c>
      <c r="L525" s="151">
        <v>43558</v>
      </c>
      <c r="M525" s="151">
        <v>43566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7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7" customHeight="1" x14ac:dyDescent="0.2">
      <c r="A527" s="122"/>
      <c r="B527" s="183"/>
      <c r="C527" s="274" t="s">
        <v>143</v>
      </c>
      <c r="D527" s="274"/>
      <c r="E527" s="274"/>
      <c r="F527" s="274"/>
      <c r="G527" s="274"/>
      <c r="H527" s="274"/>
      <c r="I527" s="274"/>
      <c r="J527" s="274"/>
      <c r="K527" s="274"/>
      <c r="L527" s="274"/>
      <c r="M527" s="274"/>
      <c r="N527" s="274"/>
      <c r="O527" s="274"/>
      <c r="P527" s="275"/>
      <c r="Q527" s="145"/>
      <c r="T527" s="130"/>
    </row>
    <row r="528" spans="1:20" ht="10.7" customHeight="1" x14ac:dyDescent="0.2">
      <c r="A528" s="122"/>
      <c r="B528" s="158" t="s">
        <v>80</v>
      </c>
      <c r="C528" s="159">
        <v>197.1</v>
      </c>
      <c r="D528" s="160">
        <v>168.6</v>
      </c>
      <c r="E528" s="160">
        <v>0</v>
      </c>
      <c r="F528" s="160">
        <v>-28.5</v>
      </c>
      <c r="G528" s="161">
        <v>168.6</v>
      </c>
      <c r="H528" s="160">
        <v>35.840800000000002</v>
      </c>
      <c r="I528" s="162">
        <v>21.257888493475683</v>
      </c>
      <c r="J528" s="161">
        <v>132.75919999999999</v>
      </c>
      <c r="K528" s="160">
        <v>0.60900000000000176</v>
      </c>
      <c r="L528" s="160">
        <v>1.5120000000000005</v>
      </c>
      <c r="M528" s="160">
        <v>0.93149999999999977</v>
      </c>
      <c r="N528" s="160">
        <v>1.1899999999999977</v>
      </c>
      <c r="O528" s="160">
        <v>0.705812574139975</v>
      </c>
      <c r="P528" s="160">
        <v>1.0606249999999999</v>
      </c>
      <c r="Q528" s="146" t="s">
        <v>252</v>
      </c>
      <c r="T528" s="130"/>
    </row>
    <row r="529" spans="1:20" ht="10.7" customHeight="1" x14ac:dyDescent="0.2">
      <c r="A529" s="122"/>
      <c r="B529" s="158" t="s">
        <v>81</v>
      </c>
      <c r="C529" s="159">
        <v>36.5</v>
      </c>
      <c r="D529" s="160">
        <v>36.5</v>
      </c>
      <c r="E529" s="160">
        <v>0</v>
      </c>
      <c r="F529" s="160">
        <v>0</v>
      </c>
      <c r="G529" s="161">
        <v>36.5</v>
      </c>
      <c r="H529" s="160">
        <v>7.5920000000000005</v>
      </c>
      <c r="I529" s="162">
        <v>20.8</v>
      </c>
      <c r="J529" s="161">
        <v>28.908000000000001</v>
      </c>
      <c r="K529" s="160">
        <v>0.3277000000000001</v>
      </c>
      <c r="L529" s="160">
        <v>0.14199999999999946</v>
      </c>
      <c r="M529" s="160">
        <v>0.4090000000000007</v>
      </c>
      <c r="N529" s="160">
        <v>0.28800000000000026</v>
      </c>
      <c r="O529" s="160">
        <v>0.7890410958904116</v>
      </c>
      <c r="P529" s="160">
        <v>0.29167500000000013</v>
      </c>
      <c r="Q529" s="146" t="s">
        <v>252</v>
      </c>
      <c r="T529" s="130"/>
    </row>
    <row r="530" spans="1:20" ht="10.7" customHeight="1" x14ac:dyDescent="0.2">
      <c r="A530" s="122"/>
      <c r="B530" s="158" t="s">
        <v>82</v>
      </c>
      <c r="C530" s="159">
        <v>42.2</v>
      </c>
      <c r="D530" s="160">
        <v>54.1</v>
      </c>
      <c r="E530" s="160">
        <v>1.1000000000000014</v>
      </c>
      <c r="F530" s="160">
        <v>11.899999999999999</v>
      </c>
      <c r="G530" s="161">
        <v>54.1</v>
      </c>
      <c r="H530" s="160">
        <v>2.4830000000000001</v>
      </c>
      <c r="I530" s="162">
        <v>4.5896487985212566</v>
      </c>
      <c r="J530" s="161">
        <v>51.617000000000004</v>
      </c>
      <c r="K530" s="160">
        <v>0</v>
      </c>
      <c r="L530" s="160">
        <v>1.258</v>
      </c>
      <c r="M530" s="160">
        <v>4.4999999999999929E-2</v>
      </c>
      <c r="N530" s="160">
        <v>0.70700000000000007</v>
      </c>
      <c r="O530" s="160">
        <v>1.3068391866913125</v>
      </c>
      <c r="P530" s="160">
        <v>0.50249999999999995</v>
      </c>
      <c r="Q530" s="146" t="s">
        <v>252</v>
      </c>
      <c r="T530" s="130"/>
    </row>
    <row r="531" spans="1:20" ht="10.7" customHeight="1" x14ac:dyDescent="0.2">
      <c r="A531" s="122"/>
      <c r="B531" s="158" t="s">
        <v>83</v>
      </c>
      <c r="C531" s="159">
        <v>206.7</v>
      </c>
      <c r="D531" s="160">
        <v>239</v>
      </c>
      <c r="E531" s="160">
        <v>0</v>
      </c>
      <c r="F531" s="160">
        <v>32.300000000000011</v>
      </c>
      <c r="G531" s="161">
        <v>239</v>
      </c>
      <c r="H531" s="160">
        <v>56.018999999999998</v>
      </c>
      <c r="I531" s="162">
        <v>23.438912133891211</v>
      </c>
      <c r="J531" s="161">
        <v>182.98099999999999</v>
      </c>
      <c r="K531" s="160">
        <v>4.1700000000000017</v>
      </c>
      <c r="L531" s="160">
        <v>1.0200000000000031</v>
      </c>
      <c r="M531" s="160">
        <v>3.8979999999999961</v>
      </c>
      <c r="N531" s="160">
        <v>1.5</v>
      </c>
      <c r="O531" s="160">
        <v>0.62761506276150625</v>
      </c>
      <c r="P531" s="160">
        <v>2.6470000000000002</v>
      </c>
      <c r="Q531" s="146" t="s">
        <v>252</v>
      </c>
      <c r="T531" s="130"/>
    </row>
    <row r="532" spans="1:20" ht="10.7" customHeight="1" x14ac:dyDescent="0.2">
      <c r="A532" s="122"/>
      <c r="B532" s="158" t="s">
        <v>84</v>
      </c>
      <c r="C532" s="159">
        <v>11.494425762129893</v>
      </c>
      <c r="D532" s="160">
        <v>11.894425762129893</v>
      </c>
      <c r="E532" s="160">
        <v>0</v>
      </c>
      <c r="F532" s="160">
        <v>0.40000000000000036</v>
      </c>
      <c r="G532" s="161">
        <v>11.894425762129893</v>
      </c>
      <c r="H532" s="160">
        <v>4.0397999999999996</v>
      </c>
      <c r="I532" s="162">
        <v>33.963808600681929</v>
      </c>
      <c r="J532" s="161">
        <v>7.8546257621298938</v>
      </c>
      <c r="K532" s="160">
        <v>5.9000000000004604E-3</v>
      </c>
      <c r="L532" s="160">
        <v>5.5999999999998273E-3</v>
      </c>
      <c r="M532" s="160">
        <v>1.6599999999999997</v>
      </c>
      <c r="N532" s="160">
        <v>5.3799999999999848E-2</v>
      </c>
      <c r="O532" s="160">
        <v>0.45231271417314783</v>
      </c>
      <c r="P532" s="160">
        <v>0.43132499999999996</v>
      </c>
      <c r="Q532" s="146">
        <v>16.210457919503611</v>
      </c>
      <c r="T532" s="130"/>
    </row>
    <row r="533" spans="1:20" ht="10.7" customHeight="1" x14ac:dyDescent="0.2">
      <c r="A533" s="122"/>
      <c r="B533" s="158" t="s">
        <v>85</v>
      </c>
      <c r="C533" s="159">
        <v>11.1</v>
      </c>
      <c r="D533" s="160">
        <v>-1.1000000000000014</v>
      </c>
      <c r="E533" s="160">
        <v>-10</v>
      </c>
      <c r="F533" s="160">
        <v>-12.200000000000001</v>
      </c>
      <c r="G533" s="161">
        <v>-1.1000000000000014</v>
      </c>
      <c r="H533" s="160">
        <v>0</v>
      </c>
      <c r="I533" s="162" t="s">
        <v>118</v>
      </c>
      <c r="J533" s="161">
        <v>-1.1000000000000014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  <c r="T533" s="130"/>
    </row>
    <row r="534" spans="1:20" ht="10.7" customHeight="1" x14ac:dyDescent="0.2">
      <c r="A534" s="122"/>
      <c r="B534" s="158" t="s">
        <v>86</v>
      </c>
      <c r="C534" s="159">
        <v>17.100000000000001</v>
      </c>
      <c r="D534" s="160">
        <v>16.200000000000003</v>
      </c>
      <c r="E534" s="160">
        <v>0</v>
      </c>
      <c r="F534" s="160">
        <v>-0.89999999999999858</v>
      </c>
      <c r="G534" s="161">
        <v>16.200000000000003</v>
      </c>
      <c r="H534" s="160">
        <v>1.01</v>
      </c>
      <c r="I534" s="162">
        <v>6.2345679012345672</v>
      </c>
      <c r="J534" s="161">
        <v>15.190000000000003</v>
      </c>
      <c r="K534" s="160">
        <v>0</v>
      </c>
      <c r="L534" s="160">
        <v>0</v>
      </c>
      <c r="M534" s="160">
        <v>0</v>
      </c>
      <c r="N534" s="160">
        <v>0</v>
      </c>
      <c r="O534" s="160">
        <v>0</v>
      </c>
      <c r="P534" s="160">
        <v>0</v>
      </c>
      <c r="Q534" s="146" t="s">
        <v>252</v>
      </c>
      <c r="T534" s="130"/>
    </row>
    <row r="535" spans="1:20" ht="10.7" customHeight="1" x14ac:dyDescent="0.2">
      <c r="A535" s="122"/>
      <c r="B535" s="158" t="s">
        <v>87</v>
      </c>
      <c r="C535" s="159">
        <v>9.5</v>
      </c>
      <c r="D535" s="160">
        <v>9.5</v>
      </c>
      <c r="E535" s="160">
        <v>0</v>
      </c>
      <c r="F535" s="160">
        <v>0</v>
      </c>
      <c r="G535" s="161">
        <v>9.5</v>
      </c>
      <c r="H535" s="160">
        <v>0.46330000000000005</v>
      </c>
      <c r="I535" s="162">
        <v>4.8768421052631581</v>
      </c>
      <c r="J535" s="161">
        <v>9.0366999999999997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252</v>
      </c>
      <c r="T535" s="130"/>
    </row>
    <row r="536" spans="1:20" ht="10.7" customHeight="1" x14ac:dyDescent="0.2">
      <c r="A536" s="122"/>
      <c r="B536" s="158" t="s">
        <v>88</v>
      </c>
      <c r="C536" s="159">
        <v>0.4</v>
      </c>
      <c r="D536" s="160">
        <v>0.4</v>
      </c>
      <c r="E536" s="160">
        <v>0</v>
      </c>
      <c r="F536" s="160">
        <v>0</v>
      </c>
      <c r="G536" s="161">
        <v>0.4</v>
      </c>
      <c r="H536" s="160">
        <v>0</v>
      </c>
      <c r="I536" s="162">
        <v>0</v>
      </c>
      <c r="J536" s="161">
        <v>0.4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252</v>
      </c>
      <c r="T536" s="130"/>
    </row>
    <row r="537" spans="1:20" ht="10.7" customHeight="1" x14ac:dyDescent="0.2">
      <c r="A537" s="122"/>
      <c r="B537" s="158" t="s">
        <v>89</v>
      </c>
      <c r="C537" s="159">
        <v>20.8</v>
      </c>
      <c r="D537" s="160">
        <v>10.900000000000002</v>
      </c>
      <c r="E537" s="160">
        <v>-2.6999999999999993</v>
      </c>
      <c r="F537" s="160">
        <v>-9.8999999999999986</v>
      </c>
      <c r="G537" s="161">
        <v>10.900000000000002</v>
      </c>
      <c r="H537" s="160">
        <v>0</v>
      </c>
      <c r="I537" s="162">
        <v>0</v>
      </c>
      <c r="J537" s="161">
        <v>10.900000000000002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252</v>
      </c>
      <c r="T537" s="130"/>
    </row>
    <row r="538" spans="1:20" ht="10.7" customHeight="1" x14ac:dyDescent="0.2">
      <c r="A538" s="122"/>
      <c r="B538" s="165" t="s">
        <v>90</v>
      </c>
      <c r="C538" s="159">
        <v>552.8944257621298</v>
      </c>
      <c r="D538" s="160">
        <v>545.99442576212982</v>
      </c>
      <c r="E538" s="160">
        <v>-11.599999999999998</v>
      </c>
      <c r="F538" s="160">
        <v>-6.8999999999999897</v>
      </c>
      <c r="G538" s="161">
        <v>545.99442576212982</v>
      </c>
      <c r="H538" s="160">
        <v>107.4479</v>
      </c>
      <c r="I538" s="162">
        <v>19.679303474576351</v>
      </c>
      <c r="J538" s="161">
        <v>438.54652576212982</v>
      </c>
      <c r="K538" s="160">
        <v>5.112600000000004</v>
      </c>
      <c r="L538" s="160">
        <v>3.9376000000000029</v>
      </c>
      <c r="M538" s="160">
        <v>6.9434999999999967</v>
      </c>
      <c r="N538" s="160">
        <v>3.7387999999999977</v>
      </c>
      <c r="O538" s="160">
        <v>0.68476889572291322</v>
      </c>
      <c r="P538" s="166">
        <v>4.9331250000000004</v>
      </c>
      <c r="Q538" s="146" t="s">
        <v>252</v>
      </c>
      <c r="T538" s="130"/>
    </row>
    <row r="539" spans="1:20" ht="10.7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7" customHeight="1" x14ac:dyDescent="0.2">
      <c r="A540" s="122"/>
      <c r="B540" s="158" t="s">
        <v>91</v>
      </c>
      <c r="C540" s="159">
        <v>23.254091040504392</v>
      </c>
      <c r="D540" s="160">
        <v>17.254091040504392</v>
      </c>
      <c r="E540" s="160">
        <v>-1.6000000000000014</v>
      </c>
      <c r="F540" s="160">
        <v>-6</v>
      </c>
      <c r="G540" s="161">
        <v>17.254091040504392</v>
      </c>
      <c r="H540" s="160">
        <v>0.1305</v>
      </c>
      <c r="I540" s="162">
        <v>0.75634236363798091</v>
      </c>
      <c r="J540" s="161">
        <v>17.12359104050439</v>
      </c>
      <c r="K540" s="160">
        <v>0</v>
      </c>
      <c r="L540" s="160">
        <v>0</v>
      </c>
      <c r="M540" s="160">
        <v>0</v>
      </c>
      <c r="N540" s="160">
        <v>2.2000000000000075E-3</v>
      </c>
      <c r="O540" s="160">
        <v>1.2750599233743781E-2</v>
      </c>
      <c r="P540" s="160">
        <v>5.5000000000000188E-4</v>
      </c>
      <c r="Q540" s="146" t="s">
        <v>252</v>
      </c>
      <c r="T540" s="130"/>
    </row>
    <row r="541" spans="1:20" ht="10.7" customHeight="1" x14ac:dyDescent="0.2">
      <c r="A541" s="122"/>
      <c r="B541" s="158" t="s">
        <v>92</v>
      </c>
      <c r="C541" s="159">
        <v>144.8065307428121</v>
      </c>
      <c r="D541" s="160">
        <v>90.8065307428121</v>
      </c>
      <c r="E541" s="160">
        <v>0</v>
      </c>
      <c r="F541" s="160">
        <v>-54</v>
      </c>
      <c r="G541" s="161">
        <v>90.8065307428121</v>
      </c>
      <c r="H541" s="160">
        <v>11.268799999999999</v>
      </c>
      <c r="I541" s="162">
        <v>12.409680127430697</v>
      </c>
      <c r="J541" s="161">
        <v>79.537730742812101</v>
      </c>
      <c r="K541" s="160">
        <v>0.15019999999999989</v>
      </c>
      <c r="L541" s="160">
        <v>0.17050000000000054</v>
      </c>
      <c r="M541" s="160">
        <v>0.29019999999999868</v>
      </c>
      <c r="N541" s="160">
        <v>0.10810000000000031</v>
      </c>
      <c r="O541" s="160">
        <v>0.11904430123662343</v>
      </c>
      <c r="P541" s="160">
        <v>0.17974999999999985</v>
      </c>
      <c r="Q541" s="146" t="s">
        <v>252</v>
      </c>
      <c r="T541" s="130"/>
    </row>
    <row r="542" spans="1:20" ht="10.7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7" customHeight="1" x14ac:dyDescent="0.2">
      <c r="A543" s="122"/>
      <c r="B543" s="158" t="s">
        <v>94</v>
      </c>
      <c r="C543" s="159">
        <v>37.011612809504442</v>
      </c>
      <c r="D543" s="160">
        <v>42.011612809504442</v>
      </c>
      <c r="E543" s="160">
        <v>0</v>
      </c>
      <c r="F543" s="160">
        <v>5</v>
      </c>
      <c r="G543" s="161">
        <v>42.011612809504442</v>
      </c>
      <c r="H543" s="160">
        <v>0</v>
      </c>
      <c r="I543" s="162">
        <v>0</v>
      </c>
      <c r="J543" s="161">
        <v>42.011612809504442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252</v>
      </c>
      <c r="T543" s="130"/>
    </row>
    <row r="544" spans="1:20" ht="10.7" customHeight="1" x14ac:dyDescent="0.2">
      <c r="A544" s="122"/>
      <c r="B544" s="158" t="s">
        <v>95</v>
      </c>
      <c r="C544" s="159">
        <v>14.887301372700581</v>
      </c>
      <c r="D544" s="160">
        <v>1.5873013727005798</v>
      </c>
      <c r="E544" s="160">
        <v>0</v>
      </c>
      <c r="F544" s="160">
        <v>-13.3</v>
      </c>
      <c r="G544" s="161">
        <v>1.5873013727005798</v>
      </c>
      <c r="H544" s="160">
        <v>0.78869999999999996</v>
      </c>
      <c r="I544" s="162">
        <v>49.688106717764185</v>
      </c>
      <c r="J544" s="161">
        <v>0.79860137270057985</v>
      </c>
      <c r="K544" s="160">
        <v>1.6799999999999982E-2</v>
      </c>
      <c r="L544" s="160">
        <v>6.2599999999999989E-2</v>
      </c>
      <c r="M544" s="160">
        <v>3.0100000000000016E-2</v>
      </c>
      <c r="N544" s="160">
        <v>0.21999999999999997</v>
      </c>
      <c r="O544" s="160">
        <v>13.860001873853328</v>
      </c>
      <c r="P544" s="160">
        <v>8.237499999999999E-2</v>
      </c>
      <c r="Q544" s="146">
        <v>7.694705586653475</v>
      </c>
      <c r="T544" s="130"/>
    </row>
    <row r="545" spans="1:21" ht="10.7" customHeight="1" x14ac:dyDescent="0.2">
      <c r="A545" s="122"/>
      <c r="B545" s="158" t="s">
        <v>96</v>
      </c>
      <c r="C545" s="159">
        <v>24.670949100545233</v>
      </c>
      <c r="D545" s="160">
        <v>23.570949100545231</v>
      </c>
      <c r="E545" s="160">
        <v>-1.1000000000000014</v>
      </c>
      <c r="F545" s="160">
        <v>-1.1000000000000014</v>
      </c>
      <c r="G545" s="161">
        <v>23.570949100545231</v>
      </c>
      <c r="H545" s="160">
        <v>0.1195</v>
      </c>
      <c r="I545" s="162">
        <v>0.5069800095458854</v>
      </c>
      <c r="J545" s="161">
        <v>23.451449100545233</v>
      </c>
      <c r="K545" s="160">
        <v>2.8999999999999998E-3</v>
      </c>
      <c r="L545" s="160">
        <v>0</v>
      </c>
      <c r="M545" s="160">
        <v>0</v>
      </c>
      <c r="N545" s="160">
        <v>8.3999999999999908E-3</v>
      </c>
      <c r="O545" s="160">
        <v>3.5637088537116592E-2</v>
      </c>
      <c r="P545" s="160">
        <v>2.8249999999999977E-3</v>
      </c>
      <c r="Q545" s="146" t="s">
        <v>252</v>
      </c>
      <c r="T545" s="130"/>
    </row>
    <row r="546" spans="1:21" ht="10.7" customHeight="1" x14ac:dyDescent="0.2">
      <c r="A546" s="122"/>
      <c r="B546" s="158" t="s">
        <v>97</v>
      </c>
      <c r="C546" s="159">
        <v>26.538644411049862</v>
      </c>
      <c r="D546" s="160">
        <v>0.33864441104985943</v>
      </c>
      <c r="E546" s="160">
        <v>0</v>
      </c>
      <c r="F546" s="160">
        <v>-26.200000000000003</v>
      </c>
      <c r="G546" s="161">
        <v>0.33864441104985943</v>
      </c>
      <c r="H546" s="160">
        <v>0.18509999999999999</v>
      </c>
      <c r="I546" s="162">
        <v>54.659103756106951</v>
      </c>
      <c r="J546" s="161">
        <v>0.15354441104985944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252</v>
      </c>
      <c r="T546" s="130"/>
    </row>
    <row r="547" spans="1:21" ht="10.7" customHeight="1" x14ac:dyDescent="0.2">
      <c r="A547" s="122"/>
      <c r="B547" s="158" t="s">
        <v>98</v>
      </c>
      <c r="C547" s="159">
        <v>40.39144266495034</v>
      </c>
      <c r="D547" s="160">
        <v>14.491442664950341</v>
      </c>
      <c r="E547" s="160">
        <v>0</v>
      </c>
      <c r="F547" s="160">
        <v>-25.9</v>
      </c>
      <c r="G547" s="161">
        <v>14.491442664950341</v>
      </c>
      <c r="H547" s="160">
        <v>0</v>
      </c>
      <c r="I547" s="162">
        <v>0</v>
      </c>
      <c r="J547" s="161">
        <v>14.491442664950341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252</v>
      </c>
      <c r="T547" s="130"/>
    </row>
    <row r="548" spans="1:21" ht="10.7" customHeight="1" x14ac:dyDescent="0.2">
      <c r="A548" s="122"/>
      <c r="B548" s="158" t="s">
        <v>99</v>
      </c>
      <c r="C548" s="159">
        <v>85.118938600259995</v>
      </c>
      <c r="D548" s="160">
        <v>65.51893860026</v>
      </c>
      <c r="E548" s="160">
        <v>0.29999999999999716</v>
      </c>
      <c r="F548" s="160">
        <v>-19.599999999999994</v>
      </c>
      <c r="G548" s="161">
        <v>65.51893860026</v>
      </c>
      <c r="H548" s="160">
        <v>0.8952</v>
      </c>
      <c r="I548" s="162">
        <v>1.3663225002189634</v>
      </c>
      <c r="J548" s="161">
        <v>64.623738600259998</v>
      </c>
      <c r="K548" s="160">
        <v>0</v>
      </c>
      <c r="L548" s="160">
        <v>0</v>
      </c>
      <c r="M548" s="160">
        <v>5.479999999999996E-2</v>
      </c>
      <c r="N548" s="160">
        <v>2.7800000000000047E-2</v>
      </c>
      <c r="O548" s="160">
        <v>4.2430479787854393E-2</v>
      </c>
      <c r="P548" s="160">
        <v>2.0650000000000002E-2</v>
      </c>
      <c r="Q548" s="146" t="s">
        <v>252</v>
      </c>
      <c r="T548" s="130"/>
    </row>
    <row r="549" spans="1:21" ht="10.7" customHeight="1" x14ac:dyDescent="0.2">
      <c r="A549" s="122"/>
      <c r="B549" s="158" t="s">
        <v>100</v>
      </c>
      <c r="C549" s="159">
        <v>22.085851724632104</v>
      </c>
      <c r="D549" s="160">
        <v>30.085851724632104</v>
      </c>
      <c r="E549" s="160">
        <v>0</v>
      </c>
      <c r="F549" s="160">
        <v>8</v>
      </c>
      <c r="G549" s="161">
        <v>30.085851724632104</v>
      </c>
      <c r="H549" s="160">
        <v>3.1726000000000001</v>
      </c>
      <c r="I549" s="162">
        <v>10.545156005679926</v>
      </c>
      <c r="J549" s="161">
        <v>26.913251724632104</v>
      </c>
      <c r="K549" s="160">
        <v>2.5599999999999845E-2</v>
      </c>
      <c r="L549" s="160">
        <v>5.9600000000000097E-2</v>
      </c>
      <c r="M549" s="160">
        <v>7.8999999999999737E-2</v>
      </c>
      <c r="N549" s="160">
        <v>0.20300000000000029</v>
      </c>
      <c r="O549" s="160">
        <v>0.67473575904716265</v>
      </c>
      <c r="P549" s="160">
        <v>9.1799999999999993E-2</v>
      </c>
      <c r="Q549" s="146" t="s">
        <v>252</v>
      </c>
      <c r="T549" s="130"/>
    </row>
    <row r="550" spans="1:21" ht="10.7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7" customHeight="1" x14ac:dyDescent="0.2">
      <c r="A551" s="122"/>
      <c r="B551" s="158" t="s">
        <v>102</v>
      </c>
      <c r="C551" s="159">
        <v>2.4579415629026049</v>
      </c>
      <c r="D551" s="160">
        <v>0.4579415629026049</v>
      </c>
      <c r="E551" s="160">
        <v>0</v>
      </c>
      <c r="F551" s="160">
        <v>-2</v>
      </c>
      <c r="G551" s="161">
        <v>0.4579415629026049</v>
      </c>
      <c r="H551" s="160">
        <v>0</v>
      </c>
      <c r="I551" s="162">
        <v>0</v>
      </c>
      <c r="J551" s="161">
        <v>0.4579415629026049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252</v>
      </c>
      <c r="T551" s="130"/>
    </row>
    <row r="552" spans="1:21" ht="10.7" customHeight="1" x14ac:dyDescent="0.2">
      <c r="A552" s="122"/>
      <c r="B552" s="1" t="s">
        <v>103</v>
      </c>
      <c r="C552" s="159">
        <v>3.8115905395736047</v>
      </c>
      <c r="D552" s="160">
        <v>3.8115905395736047</v>
      </c>
      <c r="E552" s="160">
        <v>0</v>
      </c>
      <c r="F552" s="160">
        <v>0</v>
      </c>
      <c r="G552" s="161">
        <v>3.8115905395736047</v>
      </c>
      <c r="H552" s="160">
        <v>4.7666000000000004</v>
      </c>
      <c r="I552" s="162">
        <v>125.05540536191043</v>
      </c>
      <c r="J552" s="161">
        <v>-0.95500946042639567</v>
      </c>
      <c r="K552" s="160">
        <v>0</v>
      </c>
      <c r="L552" s="160">
        <v>0.23099999999999987</v>
      </c>
      <c r="M552" s="160">
        <v>0</v>
      </c>
      <c r="N552" s="160">
        <v>0.15460000000000029</v>
      </c>
      <c r="O552" s="160">
        <v>4.0560495256475031</v>
      </c>
      <c r="P552" s="160">
        <v>9.6400000000000041E-2</v>
      </c>
      <c r="Q552" s="146">
        <v>0</v>
      </c>
      <c r="T552" s="130"/>
    </row>
    <row r="553" spans="1:21" ht="10.7" customHeight="1" x14ac:dyDescent="0.2">
      <c r="A553" s="122"/>
      <c r="B553" s="165" t="s">
        <v>105</v>
      </c>
      <c r="C553" s="169">
        <v>977.92932033156512</v>
      </c>
      <c r="D553" s="160">
        <v>835.92932033156501</v>
      </c>
      <c r="E553" s="160">
        <v>-14.000000000000227</v>
      </c>
      <c r="F553" s="160">
        <v>-141.99999999999997</v>
      </c>
      <c r="G553" s="161">
        <v>835.92932033156512</v>
      </c>
      <c r="H553" s="160">
        <v>128.7749</v>
      </c>
      <c r="I553" s="162">
        <v>15.404998588747</v>
      </c>
      <c r="J553" s="161">
        <v>707.15442033156512</v>
      </c>
      <c r="K553" s="160">
        <v>5.308099999999996</v>
      </c>
      <c r="L553" s="160">
        <v>4.4613000000000085</v>
      </c>
      <c r="M553" s="160">
        <v>7.3976000000000113</v>
      </c>
      <c r="N553" s="160">
        <v>4.4628999999999905</v>
      </c>
      <c r="O553" s="160">
        <v>0.53388485024425447</v>
      </c>
      <c r="P553" s="160">
        <v>5.4074750000000016</v>
      </c>
      <c r="Q553" s="146" t="s">
        <v>252</v>
      </c>
      <c r="T553" s="130"/>
    </row>
    <row r="554" spans="1:21" ht="10.7" customHeight="1" x14ac:dyDescent="0.2">
      <c r="A554" s="122"/>
      <c r="B554" s="165" t="s">
        <v>253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7" customHeight="1" x14ac:dyDescent="0.2">
      <c r="A555" s="122"/>
      <c r="B555" s="158" t="s">
        <v>106</v>
      </c>
      <c r="C555" s="159">
        <v>0.1424893659653684</v>
      </c>
      <c r="D555" s="160">
        <v>0.1424893659653684</v>
      </c>
      <c r="E555" s="160">
        <v>0</v>
      </c>
      <c r="F555" s="160">
        <v>0</v>
      </c>
      <c r="G555" s="161">
        <v>0.1424893659653684</v>
      </c>
      <c r="H555" s="160">
        <v>0</v>
      </c>
      <c r="I555" s="162">
        <v>0</v>
      </c>
      <c r="J555" s="161">
        <v>0.1424893659653684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252</v>
      </c>
      <c r="T555" s="130"/>
    </row>
    <row r="556" spans="1:21" ht="10.7" customHeight="1" x14ac:dyDescent="0.2">
      <c r="A556" s="122"/>
      <c r="B556" s="158" t="s">
        <v>107</v>
      </c>
      <c r="C556" s="159">
        <v>14.170042278371449</v>
      </c>
      <c r="D556" s="159">
        <v>14.670042278371449</v>
      </c>
      <c r="E556" s="170">
        <v>0</v>
      </c>
      <c r="F556" s="160">
        <v>0</v>
      </c>
      <c r="G556" s="161">
        <v>14.170042278371449</v>
      </c>
      <c r="H556" s="160">
        <v>9.7874999999999996</v>
      </c>
      <c r="I556" s="162">
        <v>69.071776976553025</v>
      </c>
      <c r="J556" s="161">
        <v>4.3825422783714494</v>
      </c>
      <c r="K556" s="160">
        <v>1.1799999999999997</v>
      </c>
      <c r="L556" s="160">
        <v>0.80310000000000059</v>
      </c>
      <c r="M556" s="160">
        <v>1.2620000000000005</v>
      </c>
      <c r="N556" s="160">
        <v>1.0972999999999988</v>
      </c>
      <c r="O556" s="160">
        <v>7.7438018775347688</v>
      </c>
      <c r="P556" s="160">
        <v>1.0855999999999999</v>
      </c>
      <c r="Q556" s="146">
        <v>2.0369770434519623</v>
      </c>
      <c r="T556" s="130"/>
    </row>
    <row r="557" spans="1:21" ht="10.7" customHeight="1" x14ac:dyDescent="0.2">
      <c r="A557" s="122"/>
      <c r="B557" s="171" t="s">
        <v>108</v>
      </c>
      <c r="C557" s="159">
        <v>77.758148024097821</v>
      </c>
      <c r="D557" s="159">
        <v>192.25814802409781</v>
      </c>
      <c r="E557" s="170">
        <v>4</v>
      </c>
      <c r="F557" s="160">
        <v>113.49999999999999</v>
      </c>
      <c r="G557" s="161">
        <v>191.25814802409781</v>
      </c>
      <c r="H557" s="160">
        <v>72.469200000000001</v>
      </c>
      <c r="I557" s="162">
        <v>37.890777856360479</v>
      </c>
      <c r="J557" s="161">
        <v>118.78894802409781</v>
      </c>
      <c r="K557" s="160">
        <v>9.9988000000000028</v>
      </c>
      <c r="L557" s="160">
        <v>6.2911999999999999</v>
      </c>
      <c r="M557" s="160">
        <v>17.945200000000003</v>
      </c>
      <c r="N557" s="160">
        <v>4.2232999999999965</v>
      </c>
      <c r="O557" s="160">
        <v>2.2081673610412018</v>
      </c>
      <c r="P557" s="160">
        <v>9.6146250000000002</v>
      </c>
      <c r="Q557" s="146">
        <v>10.355026641610859</v>
      </c>
      <c r="T557" s="130"/>
    </row>
    <row r="558" spans="1:21" ht="10.7" customHeight="1" x14ac:dyDescent="0.2">
      <c r="A558" s="122"/>
      <c r="B558" s="171" t="s">
        <v>109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7" customHeight="1" x14ac:dyDescent="0.2">
      <c r="A559" s="122"/>
      <c r="B559" s="158" t="s">
        <v>135</v>
      </c>
      <c r="C559" s="159"/>
      <c r="D559" s="160"/>
      <c r="E559" s="160"/>
      <c r="F559" s="160">
        <v>0.5</v>
      </c>
      <c r="G559" s="161">
        <v>0.5</v>
      </c>
      <c r="H559" s="160">
        <v>0.5</v>
      </c>
      <c r="I559" s="162">
        <v>100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7" customHeight="1" x14ac:dyDescent="0.2">
      <c r="A560" s="122"/>
      <c r="B560" s="172" t="s">
        <v>111</v>
      </c>
      <c r="C560" s="173">
        <v>1069.9999999999998</v>
      </c>
      <c r="D560" s="173">
        <v>1043.9999999999995</v>
      </c>
      <c r="E560" s="174">
        <v>-10.000000000000227</v>
      </c>
      <c r="F560" s="177">
        <v>-26.999999999999986</v>
      </c>
      <c r="G560" s="185">
        <v>1042.9999999999998</v>
      </c>
      <c r="H560" s="177">
        <v>211.83159999999998</v>
      </c>
      <c r="I560" s="176">
        <v>20.309837008628957</v>
      </c>
      <c r="J560" s="185">
        <v>831.16839999999979</v>
      </c>
      <c r="K560" s="177">
        <v>16.486899999999991</v>
      </c>
      <c r="L560" s="177">
        <v>11.555600000000027</v>
      </c>
      <c r="M560" s="177">
        <v>26.604799999999983</v>
      </c>
      <c r="N560" s="177">
        <v>9.7835000000000036</v>
      </c>
      <c r="O560" s="177">
        <v>0.93711685823754876</v>
      </c>
      <c r="P560" s="186">
        <v>16.107700000000001</v>
      </c>
      <c r="Q560" s="153">
        <v>49.60068786977655</v>
      </c>
      <c r="T560" s="130"/>
    </row>
    <row r="561" spans="1:20" ht="10.7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7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7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7" hidden="1" customHeight="1" x14ac:dyDescent="0.2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7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43551</v>
      </c>
      <c r="L565" s="151">
        <v>43558</v>
      </c>
      <c r="M565" s="151">
        <v>43566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7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7" hidden="1" customHeight="1" x14ac:dyDescent="0.2">
      <c r="A567" s="122"/>
      <c r="B567" s="183"/>
      <c r="C567" s="274" t="s">
        <v>121</v>
      </c>
      <c r="D567" s="274"/>
      <c r="E567" s="274"/>
      <c r="F567" s="274"/>
      <c r="G567" s="274"/>
      <c r="H567" s="274"/>
      <c r="I567" s="274"/>
      <c r="J567" s="274"/>
      <c r="K567" s="274"/>
      <c r="L567" s="274"/>
      <c r="M567" s="274"/>
      <c r="N567" s="274"/>
      <c r="O567" s="274"/>
      <c r="P567" s="275"/>
      <c r="Q567" s="145"/>
      <c r="T567" s="130"/>
    </row>
    <row r="568" spans="1:20" ht="10.7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6.8179999999999996</v>
      </c>
      <c r="I568" s="162" t="s">
        <v>118</v>
      </c>
      <c r="J568" s="161">
        <v>-6.8179999999999996</v>
      </c>
      <c r="K568" s="160">
        <v>0</v>
      </c>
      <c r="L568" s="160">
        <v>0</v>
      </c>
      <c r="M568" s="160">
        <v>2.6549999999999994</v>
      </c>
      <c r="N568" s="160">
        <v>0</v>
      </c>
      <c r="O568" s="160" t="s">
        <v>42</v>
      </c>
      <c r="P568" s="160">
        <v>0.66374999999999984</v>
      </c>
      <c r="Q568" s="146">
        <v>0</v>
      </c>
      <c r="T568" s="130"/>
    </row>
    <row r="569" spans="1:20" ht="10.7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7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7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7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1.9510000000000001</v>
      </c>
      <c r="I572" s="162" t="s">
        <v>118</v>
      </c>
      <c r="J572" s="161">
        <v>-1.9510000000000001</v>
      </c>
      <c r="K572" s="160">
        <v>0</v>
      </c>
      <c r="L572" s="160">
        <v>4.0000000000000036E-2</v>
      </c>
      <c r="M572" s="160">
        <v>0.35199999999999998</v>
      </c>
      <c r="N572" s="160">
        <v>1.1600000000000001</v>
      </c>
      <c r="O572" s="160" t="s">
        <v>42</v>
      </c>
      <c r="P572" s="160">
        <v>0.38800000000000001</v>
      </c>
      <c r="Q572" s="146">
        <v>0</v>
      </c>
      <c r="T572" s="130"/>
    </row>
    <row r="573" spans="1:20" ht="10.7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7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7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0.06</v>
      </c>
      <c r="I575" s="162" t="s">
        <v>118</v>
      </c>
      <c r="J575" s="161">
        <v>-0.06</v>
      </c>
      <c r="K575" s="160">
        <v>0.06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1.4999999999999999E-2</v>
      </c>
      <c r="Q575" s="146">
        <v>0</v>
      </c>
      <c r="T575" s="130"/>
    </row>
    <row r="576" spans="1:20" ht="10.7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7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7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8.8290000000000006</v>
      </c>
      <c r="I578" s="162" t="s">
        <v>118</v>
      </c>
      <c r="J578" s="161">
        <v>-8.8290000000000006</v>
      </c>
      <c r="K578" s="160">
        <v>0.06</v>
      </c>
      <c r="L578" s="160">
        <v>4.0000000000000036E-2</v>
      </c>
      <c r="M578" s="160">
        <v>3.0069999999999992</v>
      </c>
      <c r="N578" s="160">
        <v>1.1600000000000001</v>
      </c>
      <c r="O578" s="160" t="s">
        <v>42</v>
      </c>
      <c r="P578" s="166">
        <v>1.0667499999999996</v>
      </c>
      <c r="Q578" s="146">
        <v>0</v>
      </c>
      <c r="T578" s="130"/>
    </row>
    <row r="579" spans="1:20" ht="10.7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7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0.28100000000000003</v>
      </c>
      <c r="I580" s="162" t="s">
        <v>118</v>
      </c>
      <c r="J580" s="161">
        <v>-0.28100000000000003</v>
      </c>
      <c r="K580" s="160">
        <v>0</v>
      </c>
      <c r="L580" s="160">
        <v>0</v>
      </c>
      <c r="M580" s="160">
        <v>0</v>
      </c>
      <c r="N580" s="160">
        <v>0.2</v>
      </c>
      <c r="O580" s="160" t="s">
        <v>42</v>
      </c>
      <c r="P580" s="160">
        <v>0.05</v>
      </c>
      <c r="Q580" s="146">
        <v>0</v>
      </c>
      <c r="T580" s="130"/>
    </row>
    <row r="581" spans="1:20" ht="10.7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7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7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7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1.153</v>
      </c>
      <c r="I584" s="162" t="s">
        <v>118</v>
      </c>
      <c r="J584" s="161">
        <v>-1.153</v>
      </c>
      <c r="K584" s="160">
        <v>0</v>
      </c>
      <c r="L584" s="160">
        <v>0.95</v>
      </c>
      <c r="M584" s="160">
        <v>0</v>
      </c>
      <c r="N584" s="160">
        <v>0.20000000000000007</v>
      </c>
      <c r="O584" s="160" t="s">
        <v>42</v>
      </c>
      <c r="P584" s="160">
        <v>0.28749999999999998</v>
      </c>
      <c r="Q584" s="146">
        <v>0</v>
      </c>
      <c r="T584" s="130"/>
    </row>
    <row r="585" spans="1:20" ht="10.7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7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7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7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11.013</v>
      </c>
      <c r="I588" s="162" t="s">
        <v>118</v>
      </c>
      <c r="J588" s="161">
        <v>-11.013</v>
      </c>
      <c r="K588" s="160">
        <v>0</v>
      </c>
      <c r="L588" s="160">
        <v>0</v>
      </c>
      <c r="M588" s="160">
        <v>3.649999999999999</v>
      </c>
      <c r="N588" s="160">
        <v>1.7580000000000005</v>
      </c>
      <c r="O588" s="160" t="s">
        <v>42</v>
      </c>
      <c r="P588" s="160">
        <v>1.3519999999999999</v>
      </c>
      <c r="Q588" s="146">
        <v>0</v>
      </c>
      <c r="T588" s="130"/>
    </row>
    <row r="589" spans="1:20" ht="10.7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7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7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7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7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21.276000000000003</v>
      </c>
      <c r="I593" s="162" t="s">
        <v>118</v>
      </c>
      <c r="J593" s="161">
        <v>-21.276000000000003</v>
      </c>
      <c r="K593" s="160">
        <v>6.0000000000000109E-2</v>
      </c>
      <c r="L593" s="160">
        <v>0.98999999999999977</v>
      </c>
      <c r="M593" s="160">
        <v>6.6570000000000009</v>
      </c>
      <c r="N593" s="160">
        <v>3.3180000000000023</v>
      </c>
      <c r="O593" s="160" t="s">
        <v>42</v>
      </c>
      <c r="P593" s="160">
        <v>2.7562500000000005</v>
      </c>
      <c r="Q593" s="146">
        <v>0</v>
      </c>
      <c r="T593" s="130"/>
    </row>
    <row r="594" spans="1:20" ht="10.7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7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7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7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7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7" hidden="1" customHeight="1" x14ac:dyDescent="0.2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7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21.276000000000003</v>
      </c>
      <c r="I600" s="176" t="e">
        <v>#DIV/0!</v>
      </c>
      <c r="J600" s="185">
        <v>-21.276000000000003</v>
      </c>
      <c r="K600" s="177">
        <v>6.0000000000000109E-2</v>
      </c>
      <c r="L600" s="177">
        <v>0.98999999999999977</v>
      </c>
      <c r="M600" s="177">
        <v>6.6570000000000009</v>
      </c>
      <c r="N600" s="177">
        <v>3.3180000000000023</v>
      </c>
      <c r="O600" s="177" t="s">
        <v>42</v>
      </c>
      <c r="P600" s="186">
        <v>2.7562500000000005</v>
      </c>
      <c r="Q600" s="153">
        <v>0</v>
      </c>
      <c r="T600" s="130"/>
    </row>
    <row r="601" spans="1:20" ht="10.7" customHeight="1" x14ac:dyDescent="0.2">
      <c r="A601" s="122"/>
      <c r="B601" s="187" t="s">
        <v>259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7" customHeight="1" x14ac:dyDescent="0.2">
      <c r="A602" s="122"/>
      <c r="B602" s="123" t="s">
        <v>113</v>
      </c>
      <c r="C602" s="123"/>
      <c r="J602" s="188"/>
      <c r="T602" s="130"/>
    </row>
    <row r="606" spans="1:20" ht="10.7" customHeight="1" x14ac:dyDescent="0.2">
      <c r="A606" s="122"/>
      <c r="B606" s="123" t="s">
        <v>251</v>
      </c>
      <c r="C606" s="123"/>
      <c r="P606" s="128"/>
      <c r="T606" s="130"/>
    </row>
    <row r="607" spans="1:20" ht="10.7" customHeight="1" x14ac:dyDescent="0.2">
      <c r="A607" s="122"/>
      <c r="B607" s="131" t="s">
        <v>258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7" customHeight="1" x14ac:dyDescent="0.2">
      <c r="A608" s="122"/>
      <c r="D608" s="135"/>
      <c r="N608" s="124"/>
      <c r="T608" s="130"/>
    </row>
    <row r="609" spans="1:20" ht="10.7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7" customHeight="1" x14ac:dyDescent="0.2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7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43551</v>
      </c>
      <c r="L611" s="151">
        <v>43558</v>
      </c>
      <c r="M611" s="151">
        <v>43566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7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7" customHeight="1" x14ac:dyDescent="0.2">
      <c r="A613" s="122"/>
      <c r="B613" s="183"/>
      <c r="C613" s="281" t="s">
        <v>122</v>
      </c>
      <c r="D613" s="281"/>
      <c r="E613" s="281"/>
      <c r="F613" s="281"/>
      <c r="G613" s="281"/>
      <c r="H613" s="281"/>
      <c r="I613" s="281"/>
      <c r="J613" s="281"/>
      <c r="K613" s="281"/>
      <c r="L613" s="281"/>
      <c r="M613" s="281"/>
      <c r="N613" s="281"/>
      <c r="O613" s="281"/>
      <c r="P613" s="282"/>
      <c r="Q613" s="145"/>
      <c r="T613" s="130"/>
    </row>
    <row r="614" spans="1:20" ht="10.7" customHeight="1" x14ac:dyDescent="0.2">
      <c r="A614" s="122"/>
      <c r="B614" s="158" t="s">
        <v>80</v>
      </c>
      <c r="C614" s="159">
        <v>77.150409835359355</v>
      </c>
      <c r="D614" s="160">
        <v>83.150409835359355</v>
      </c>
      <c r="E614" s="160">
        <v>0</v>
      </c>
      <c r="F614" s="160">
        <v>6</v>
      </c>
      <c r="G614" s="161">
        <v>83.150409835359355</v>
      </c>
      <c r="H614" s="160">
        <v>5.9653999984741208</v>
      </c>
      <c r="I614" s="162">
        <v>7.1742280167780486</v>
      </c>
      <c r="J614" s="161">
        <v>77.185009836885229</v>
      </c>
      <c r="K614" s="160">
        <v>0.22920000000000051</v>
      </c>
      <c r="L614" s="160">
        <v>0.3664999999999996</v>
      </c>
      <c r="M614" s="160">
        <v>0.38200000000000078</v>
      </c>
      <c r="N614" s="160">
        <v>0.37789999999999924</v>
      </c>
      <c r="O614" s="160">
        <v>0.45447761562240541</v>
      </c>
      <c r="P614" s="160">
        <v>0.33890000000000003</v>
      </c>
      <c r="Q614" s="146" t="s">
        <v>252</v>
      </c>
      <c r="T614" s="130"/>
    </row>
    <row r="615" spans="1:20" ht="10.7" customHeight="1" x14ac:dyDescent="0.2">
      <c r="A615" s="122"/>
      <c r="B615" s="158" t="s">
        <v>81</v>
      </c>
      <c r="C615" s="159">
        <v>11.430134066658706</v>
      </c>
      <c r="D615" s="160">
        <v>21.430134066658706</v>
      </c>
      <c r="E615" s="160">
        <v>0</v>
      </c>
      <c r="F615" s="160">
        <v>10</v>
      </c>
      <c r="G615" s="161">
        <v>21.430134066658706</v>
      </c>
      <c r="H615" s="160">
        <v>0.79810000000000003</v>
      </c>
      <c r="I615" s="162">
        <v>3.7241950867759379</v>
      </c>
      <c r="J615" s="161">
        <v>20.632034066658704</v>
      </c>
      <c r="K615" s="160">
        <v>0.13970000000000005</v>
      </c>
      <c r="L615" s="160">
        <v>2.1000000000000033E-2</v>
      </c>
      <c r="M615" s="160">
        <v>1.800000000000003E-2</v>
      </c>
      <c r="N615" s="160">
        <v>6.2999999999999959E-2</v>
      </c>
      <c r="O615" s="160">
        <v>0.29397856216875573</v>
      </c>
      <c r="P615" s="160">
        <v>6.0425000000000006E-2</v>
      </c>
      <c r="Q615" s="146" t="s">
        <v>252</v>
      </c>
      <c r="T615" s="130"/>
    </row>
    <row r="616" spans="1:20" ht="10.7" customHeight="1" x14ac:dyDescent="0.2">
      <c r="A616" s="122"/>
      <c r="B616" s="158" t="s">
        <v>82</v>
      </c>
      <c r="C616" s="159">
        <v>14.720154906441602</v>
      </c>
      <c r="D616" s="160">
        <v>12.320154906441601</v>
      </c>
      <c r="E616" s="160">
        <v>0.89999999999999858</v>
      </c>
      <c r="F616" s="160">
        <v>-2.4000000000000004</v>
      </c>
      <c r="G616" s="161">
        <v>12.320154906441601</v>
      </c>
      <c r="H616" s="160">
        <v>0.76900000000000002</v>
      </c>
      <c r="I616" s="162">
        <v>6.241804635085618</v>
      </c>
      <c r="J616" s="161">
        <v>11.551154906441601</v>
      </c>
      <c r="K616" s="160">
        <v>1.300000000000006E-2</v>
      </c>
      <c r="L616" s="160">
        <v>5.2000000000000095E-2</v>
      </c>
      <c r="M616" s="160">
        <v>3.2999999999999967E-2</v>
      </c>
      <c r="N616" s="160">
        <v>1.300000000000006E-2</v>
      </c>
      <c r="O616" s="160">
        <v>0.10551815377908115</v>
      </c>
      <c r="P616" s="160">
        <v>2.7750000000000045E-2</v>
      </c>
      <c r="Q616" s="146" t="s">
        <v>252</v>
      </c>
      <c r="T616" s="130"/>
    </row>
    <row r="617" spans="1:20" ht="10.7" customHeight="1" x14ac:dyDescent="0.2">
      <c r="A617" s="122"/>
      <c r="B617" s="158" t="s">
        <v>83</v>
      </c>
      <c r="C617" s="159">
        <v>35.413728126849946</v>
      </c>
      <c r="D617" s="160">
        <v>41.113728126849949</v>
      </c>
      <c r="E617" s="160">
        <v>0</v>
      </c>
      <c r="F617" s="160">
        <v>5.7000000000000028</v>
      </c>
      <c r="G617" s="161">
        <v>41.113728126849949</v>
      </c>
      <c r="H617" s="160">
        <v>2.8689999999999998</v>
      </c>
      <c r="I617" s="162">
        <v>6.9782044361147477</v>
      </c>
      <c r="J617" s="161">
        <v>38.244728126849949</v>
      </c>
      <c r="K617" s="160">
        <v>0.30900000000000022</v>
      </c>
      <c r="L617" s="160">
        <v>5.6999999999999995E-2</v>
      </c>
      <c r="M617" s="160">
        <v>0.16399999999999976</v>
      </c>
      <c r="N617" s="160">
        <v>0.21399999999999986</v>
      </c>
      <c r="O617" s="160">
        <v>0.52050740652790339</v>
      </c>
      <c r="P617" s="160">
        <v>0.18599999999999997</v>
      </c>
      <c r="Q617" s="146" t="s">
        <v>252</v>
      </c>
      <c r="T617" s="130"/>
    </row>
    <row r="618" spans="1:20" ht="10.7" customHeight="1" x14ac:dyDescent="0.2">
      <c r="A618" s="122"/>
      <c r="B618" s="158" t="s">
        <v>84</v>
      </c>
      <c r="C618" s="159">
        <v>158.51465553600465</v>
      </c>
      <c r="D618" s="160">
        <v>155.41465553600466</v>
      </c>
      <c r="E618" s="160">
        <v>0</v>
      </c>
      <c r="F618" s="160">
        <v>-3.0999999999999943</v>
      </c>
      <c r="G618" s="161">
        <v>155.41465553600466</v>
      </c>
      <c r="H618" s="160">
        <v>10.8429</v>
      </c>
      <c r="I618" s="162">
        <v>6.9767551603188691</v>
      </c>
      <c r="J618" s="161">
        <v>144.57175553600467</v>
      </c>
      <c r="K618" s="160">
        <v>0.43300000000000027</v>
      </c>
      <c r="L618" s="160">
        <v>0.41380000000000106</v>
      </c>
      <c r="M618" s="160">
        <v>0.44060000000000032</v>
      </c>
      <c r="N618" s="160">
        <v>0.57250000000000023</v>
      </c>
      <c r="O618" s="160">
        <v>0.36836937805223274</v>
      </c>
      <c r="P618" s="160">
        <v>0.46497500000000047</v>
      </c>
      <c r="Q618" s="146" t="s">
        <v>252</v>
      </c>
      <c r="T618" s="130"/>
    </row>
    <row r="619" spans="1:20" ht="10.7" customHeight="1" x14ac:dyDescent="0.2">
      <c r="A619" s="122"/>
      <c r="B619" s="158" t="s">
        <v>85</v>
      </c>
      <c r="C619" s="159">
        <v>3.8712118347981819</v>
      </c>
      <c r="D619" s="160">
        <v>2.1712118347981821</v>
      </c>
      <c r="E619" s="160">
        <v>0</v>
      </c>
      <c r="F619" s="160">
        <v>-1.6999999999999997</v>
      </c>
      <c r="G619" s="161">
        <v>2.1712118347981821</v>
      </c>
      <c r="H619" s="160">
        <v>3.44E-2</v>
      </c>
      <c r="I619" s="162">
        <v>1.5843686667817716</v>
      </c>
      <c r="J619" s="161">
        <v>2.1368118347981819</v>
      </c>
      <c r="K619" s="160">
        <v>0</v>
      </c>
      <c r="L619" s="160">
        <v>0</v>
      </c>
      <c r="M619" s="160">
        <v>9.3999999999999986E-3</v>
      </c>
      <c r="N619" s="160">
        <v>0</v>
      </c>
      <c r="O619" s="160">
        <v>0</v>
      </c>
      <c r="P619" s="160">
        <v>2.3499999999999997E-3</v>
      </c>
      <c r="Q619" s="146" t="s">
        <v>252</v>
      </c>
      <c r="T619" s="130"/>
    </row>
    <row r="620" spans="1:20" ht="10.7" customHeight="1" x14ac:dyDescent="0.2">
      <c r="A620" s="122"/>
      <c r="B620" s="158" t="s">
        <v>86</v>
      </c>
      <c r="C620" s="159">
        <v>2.9392648926134646</v>
      </c>
      <c r="D620" s="160">
        <v>2.8392648926134645</v>
      </c>
      <c r="E620" s="160">
        <v>0</v>
      </c>
      <c r="F620" s="160">
        <v>-0.10000000000000009</v>
      </c>
      <c r="G620" s="161">
        <v>2.8392648926134645</v>
      </c>
      <c r="H620" s="160">
        <v>3.9E-2</v>
      </c>
      <c r="I620" s="162">
        <v>1.373594978808109</v>
      </c>
      <c r="J620" s="161">
        <v>2.8002648926134643</v>
      </c>
      <c r="K620" s="160">
        <v>0</v>
      </c>
      <c r="L620" s="160">
        <v>0</v>
      </c>
      <c r="M620" s="160">
        <v>0</v>
      </c>
      <c r="N620" s="160">
        <v>0</v>
      </c>
      <c r="O620" s="160">
        <v>0</v>
      </c>
      <c r="P620" s="160">
        <v>0</v>
      </c>
      <c r="Q620" s="146" t="s">
        <v>252</v>
      </c>
      <c r="T620" s="130"/>
    </row>
    <row r="621" spans="1:20" ht="10.7" customHeight="1" x14ac:dyDescent="0.2">
      <c r="A621" s="122"/>
      <c r="B621" s="158" t="s">
        <v>87</v>
      </c>
      <c r="C621" s="159">
        <v>2.9053017994798664</v>
      </c>
      <c r="D621" s="160">
        <v>2.9053017994798664</v>
      </c>
      <c r="E621" s="160">
        <v>0</v>
      </c>
      <c r="F621" s="160">
        <v>0</v>
      </c>
      <c r="G621" s="161">
        <v>2.9053017994798664</v>
      </c>
      <c r="H621" s="160">
        <v>7.0099999999999996E-2</v>
      </c>
      <c r="I621" s="162">
        <v>2.4128302268821069</v>
      </c>
      <c r="J621" s="161">
        <v>2.8352017994798664</v>
      </c>
      <c r="K621" s="160">
        <v>0</v>
      </c>
      <c r="L621" s="160">
        <v>0</v>
      </c>
      <c r="M621" s="160">
        <v>8.9999999999999976E-3</v>
      </c>
      <c r="N621" s="160">
        <v>0</v>
      </c>
      <c r="O621" s="160">
        <v>0</v>
      </c>
      <c r="P621" s="160">
        <v>2.2499999999999994E-3</v>
      </c>
      <c r="Q621" s="146" t="s">
        <v>252</v>
      </c>
      <c r="T621" s="130"/>
    </row>
    <row r="622" spans="1:20" ht="10.7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30"/>
    </row>
    <row r="623" spans="1:20" ht="10.7" customHeight="1" x14ac:dyDescent="0.2">
      <c r="A623" s="122"/>
      <c r="B623" s="158" t="s">
        <v>89</v>
      </c>
      <c r="C623" s="159">
        <v>3.2579367908914172</v>
      </c>
      <c r="D623" s="160">
        <v>2.6579367908914171</v>
      </c>
      <c r="E623" s="160">
        <v>-0.89999999999999991</v>
      </c>
      <c r="F623" s="160">
        <v>-0.60000000000000009</v>
      </c>
      <c r="G623" s="161">
        <v>2.6579367908914171</v>
      </c>
      <c r="H623" s="160">
        <v>0.224</v>
      </c>
      <c r="I623" s="162">
        <v>8.4275894282976935</v>
      </c>
      <c r="J623" s="161">
        <v>2.4339367908914169</v>
      </c>
      <c r="K623" s="160">
        <v>0</v>
      </c>
      <c r="L623" s="160">
        <v>0</v>
      </c>
      <c r="M623" s="160">
        <v>6.3000000000000028E-2</v>
      </c>
      <c r="N623" s="160">
        <v>0</v>
      </c>
      <c r="O623" s="160">
        <v>0</v>
      </c>
      <c r="P623" s="160">
        <v>1.5750000000000007E-2</v>
      </c>
      <c r="Q623" s="146" t="s">
        <v>252</v>
      </c>
      <c r="T623" s="130"/>
    </row>
    <row r="624" spans="1:20" ht="10.7" customHeight="1" x14ac:dyDescent="0.2">
      <c r="A624" s="122"/>
      <c r="B624" s="165" t="s">
        <v>90</v>
      </c>
      <c r="C624" s="159">
        <v>310.20279778909719</v>
      </c>
      <c r="D624" s="160">
        <v>324.00279778909714</v>
      </c>
      <c r="E624" s="160">
        <v>-1.3322676295501878E-15</v>
      </c>
      <c r="F624" s="160">
        <v>13.799999999999955</v>
      </c>
      <c r="G624" s="161">
        <v>324.00279778909714</v>
      </c>
      <c r="H624" s="160">
        <v>21.611899998474126</v>
      </c>
      <c r="I624" s="162">
        <v>6.6702819068068484</v>
      </c>
      <c r="J624" s="161">
        <v>302.39089779062317</v>
      </c>
      <c r="K624" s="160">
        <v>1.1239000000000012</v>
      </c>
      <c r="L624" s="160">
        <v>0.91030000000000078</v>
      </c>
      <c r="M624" s="160">
        <v>1.1190000000000007</v>
      </c>
      <c r="N624" s="160">
        <v>1.2403999999999993</v>
      </c>
      <c r="O624" s="160">
        <v>0.38283620032423665</v>
      </c>
      <c r="P624" s="166">
        <v>1.0984000000000007</v>
      </c>
      <c r="Q624" s="146" t="s">
        <v>252</v>
      </c>
      <c r="T624" s="130"/>
    </row>
    <row r="625" spans="1:20" ht="10.7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7" customHeight="1" x14ac:dyDescent="0.2">
      <c r="A626" s="122"/>
      <c r="B626" s="158" t="s">
        <v>91</v>
      </c>
      <c r="C626" s="159">
        <v>31.5086390323412</v>
      </c>
      <c r="D626" s="160">
        <v>22.908639032341199</v>
      </c>
      <c r="E626" s="160">
        <v>16.899999999999999</v>
      </c>
      <c r="F626" s="160">
        <v>-8.6000000000000014</v>
      </c>
      <c r="G626" s="161">
        <v>22.908639032341199</v>
      </c>
      <c r="H626" s="160">
        <v>1.1872</v>
      </c>
      <c r="I626" s="162">
        <v>5.1823244424252968</v>
      </c>
      <c r="J626" s="161">
        <v>21.721439032341198</v>
      </c>
      <c r="K626" s="160">
        <v>7.0199999999999985E-2</v>
      </c>
      <c r="L626" s="160">
        <v>7.699999999999993E-2</v>
      </c>
      <c r="M626" s="160">
        <v>0.12539999999999993</v>
      </c>
      <c r="N626" s="160">
        <v>3.130000000000005E-2</v>
      </c>
      <c r="O626" s="160">
        <v>0.13662967911717661</v>
      </c>
      <c r="P626" s="160">
        <v>7.5974999999999973E-2</v>
      </c>
      <c r="Q626" s="146" t="s">
        <v>252</v>
      </c>
      <c r="T626" s="130"/>
    </row>
    <row r="627" spans="1:20" ht="10.7" customHeight="1" x14ac:dyDescent="0.2">
      <c r="A627" s="122"/>
      <c r="B627" s="158" t="s">
        <v>92</v>
      </c>
      <c r="C627" s="159">
        <v>70.409449859807083</v>
      </c>
      <c r="D627" s="160">
        <v>50.109449859807086</v>
      </c>
      <c r="E627" s="160">
        <v>-3.0999999999999943</v>
      </c>
      <c r="F627" s="160">
        <v>-20.299999999999997</v>
      </c>
      <c r="G627" s="161">
        <v>50.109449859807086</v>
      </c>
      <c r="H627" s="160">
        <v>1.3984999999999999</v>
      </c>
      <c r="I627" s="162">
        <v>2.7908907479779383</v>
      </c>
      <c r="J627" s="161">
        <v>48.710949859807087</v>
      </c>
      <c r="K627" s="160">
        <v>0.10360000000000004</v>
      </c>
      <c r="L627" s="160">
        <v>4.3299999999999915E-2</v>
      </c>
      <c r="M627" s="160">
        <v>5.5299999999999905E-2</v>
      </c>
      <c r="N627" s="160">
        <v>9.0899999999999981E-2</v>
      </c>
      <c r="O627" s="160">
        <v>0.18140290953964572</v>
      </c>
      <c r="P627" s="160">
        <v>7.3274999999999951E-2</v>
      </c>
      <c r="Q627" s="146" t="s">
        <v>252</v>
      </c>
      <c r="T627" s="130"/>
    </row>
    <row r="628" spans="1:20" ht="10.7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7" customHeight="1" x14ac:dyDescent="0.2">
      <c r="A629" s="122"/>
      <c r="B629" s="158" t="s">
        <v>94</v>
      </c>
      <c r="C629" s="159">
        <v>0.13424913270371272</v>
      </c>
      <c r="D629" s="160">
        <v>0.13424913270371272</v>
      </c>
      <c r="E629" s="160">
        <v>0</v>
      </c>
      <c r="F629" s="160">
        <v>0</v>
      </c>
      <c r="G629" s="161">
        <v>0.13424913270371272</v>
      </c>
      <c r="H629" s="160">
        <v>1.2999999999999999E-3</v>
      </c>
      <c r="I629" s="162">
        <v>0.96834890015199926</v>
      </c>
      <c r="J629" s="161">
        <v>0.13294913270371272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252</v>
      </c>
      <c r="T629" s="130"/>
    </row>
    <row r="630" spans="1:20" ht="10.7" customHeight="1" x14ac:dyDescent="0.2">
      <c r="A630" s="122"/>
      <c r="B630" s="158" t="s">
        <v>95</v>
      </c>
      <c r="C630" s="159">
        <v>17.906252160434065</v>
      </c>
      <c r="D630" s="160">
        <v>8.4062521604340645</v>
      </c>
      <c r="E630" s="160">
        <v>0</v>
      </c>
      <c r="F630" s="160">
        <v>-9.5</v>
      </c>
      <c r="G630" s="161">
        <v>8.4062521604340645</v>
      </c>
      <c r="H630" s="160">
        <v>0.93040000000000012</v>
      </c>
      <c r="I630" s="162">
        <v>11.067952545834148</v>
      </c>
      <c r="J630" s="161">
        <v>7.475852160434064</v>
      </c>
      <c r="K630" s="160">
        <v>3.5800000000000054E-2</v>
      </c>
      <c r="L630" s="160">
        <v>0.3279999999999999</v>
      </c>
      <c r="M630" s="160">
        <v>5.0800000000000123E-2</v>
      </c>
      <c r="N630" s="160">
        <v>1.0000000000000064E-2</v>
      </c>
      <c r="O630" s="160">
        <v>0.11895907723381575</v>
      </c>
      <c r="P630" s="160">
        <v>0.10615000000000004</v>
      </c>
      <c r="Q630" s="146" t="s">
        <v>252</v>
      </c>
      <c r="T630" s="130"/>
    </row>
    <row r="631" spans="1:20" ht="10.7" customHeight="1" x14ac:dyDescent="0.2">
      <c r="A631" s="122"/>
      <c r="B631" s="158" t="s">
        <v>96</v>
      </c>
      <c r="C631" s="159">
        <v>7.9660078474001432</v>
      </c>
      <c r="D631" s="160">
        <v>7.0660078474001429</v>
      </c>
      <c r="E631" s="160">
        <v>-0.90000000000000036</v>
      </c>
      <c r="F631" s="160">
        <v>-0.90000000000000036</v>
      </c>
      <c r="G631" s="161">
        <v>7.0660078474001429</v>
      </c>
      <c r="H631" s="160">
        <v>6.5700000000000008E-2</v>
      </c>
      <c r="I631" s="162">
        <v>0.92980366592960373</v>
      </c>
      <c r="J631" s="161">
        <v>7.0003078474001432</v>
      </c>
      <c r="K631" s="160">
        <v>5.9000000000000077E-3</v>
      </c>
      <c r="L631" s="160">
        <v>4.7704895589362195E-18</v>
      </c>
      <c r="M631" s="160">
        <v>9.0000000000000279E-4</v>
      </c>
      <c r="N631" s="160">
        <v>4.7704895589362195E-18</v>
      </c>
      <c r="O631" s="160">
        <v>6.7513221920514388E-17</v>
      </c>
      <c r="P631" s="160">
        <v>1.7000000000000053E-3</v>
      </c>
      <c r="Q631" s="146" t="s">
        <v>252</v>
      </c>
      <c r="T631" s="130"/>
    </row>
    <row r="632" spans="1:20" ht="10.7" customHeight="1" x14ac:dyDescent="0.2">
      <c r="A632" s="122"/>
      <c r="B632" s="158" t="s">
        <v>97</v>
      </c>
      <c r="C632" s="159">
        <v>112.66491564000077</v>
      </c>
      <c r="D632" s="160">
        <v>5.7649156400007655</v>
      </c>
      <c r="E632" s="160">
        <v>-110.9</v>
      </c>
      <c r="F632" s="160">
        <v>-106.9</v>
      </c>
      <c r="G632" s="161">
        <v>5.7649156400007655</v>
      </c>
      <c r="H632" s="160">
        <v>8.3499999999999991E-2</v>
      </c>
      <c r="I632" s="162">
        <v>1.4484166848968654</v>
      </c>
      <c r="J632" s="161">
        <v>5.6814156400007656</v>
      </c>
      <c r="K632" s="160">
        <v>9.5999999999999974E-3</v>
      </c>
      <c r="L632" s="160">
        <v>0</v>
      </c>
      <c r="M632" s="160">
        <v>0</v>
      </c>
      <c r="N632" s="160">
        <v>0</v>
      </c>
      <c r="O632" s="160">
        <v>0</v>
      </c>
      <c r="P632" s="160">
        <v>2.3999999999999994E-3</v>
      </c>
      <c r="Q632" s="146" t="s">
        <v>252</v>
      </c>
      <c r="T632" s="130"/>
    </row>
    <row r="633" spans="1:20" ht="10.7" customHeight="1" x14ac:dyDescent="0.2">
      <c r="A633" s="122"/>
      <c r="B633" s="158" t="s">
        <v>98</v>
      </c>
      <c r="C633" s="159">
        <v>36.643171436320692</v>
      </c>
      <c r="D633" s="160">
        <v>6.6431714363206922</v>
      </c>
      <c r="E633" s="160">
        <v>0</v>
      </c>
      <c r="F633" s="160">
        <v>-30</v>
      </c>
      <c r="G633" s="161">
        <v>6.6431714363206922</v>
      </c>
      <c r="H633" s="160">
        <v>0</v>
      </c>
      <c r="I633" s="162">
        <v>0</v>
      </c>
      <c r="J633" s="161">
        <v>6.6431714363206922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252</v>
      </c>
      <c r="T633" s="130"/>
    </row>
    <row r="634" spans="1:20" ht="10.7" customHeight="1" x14ac:dyDescent="0.2">
      <c r="A634" s="122"/>
      <c r="B634" s="158" t="s">
        <v>99</v>
      </c>
      <c r="C634" s="159">
        <v>366.92269601692703</v>
      </c>
      <c r="D634" s="160">
        <v>376.32269601692701</v>
      </c>
      <c r="E634" s="160">
        <v>0</v>
      </c>
      <c r="F634" s="160">
        <v>9.3999999999999773</v>
      </c>
      <c r="G634" s="161">
        <v>376.32269601692701</v>
      </c>
      <c r="H634" s="160">
        <v>17.741</v>
      </c>
      <c r="I634" s="162">
        <v>4.7143050865053349</v>
      </c>
      <c r="J634" s="161">
        <v>358.58169601692703</v>
      </c>
      <c r="K634" s="160">
        <v>0</v>
      </c>
      <c r="L634" s="160">
        <v>0.27659999999999973</v>
      </c>
      <c r="M634" s="160">
        <v>2.1952000000000007</v>
      </c>
      <c r="N634" s="160">
        <v>3.4910999999999999</v>
      </c>
      <c r="O634" s="160">
        <v>0.92768786920121615</v>
      </c>
      <c r="P634" s="160">
        <v>1.4907250000000001</v>
      </c>
      <c r="Q634" s="146" t="s">
        <v>252</v>
      </c>
      <c r="T634" s="130"/>
    </row>
    <row r="635" spans="1:20" ht="10.7" customHeight="1" x14ac:dyDescent="0.2">
      <c r="A635" s="122"/>
      <c r="B635" s="158" t="s">
        <v>100</v>
      </c>
      <c r="C635" s="159">
        <v>162.8117731836233</v>
      </c>
      <c r="D635" s="160">
        <v>162.8117731836233</v>
      </c>
      <c r="E635" s="160">
        <v>0</v>
      </c>
      <c r="F635" s="160">
        <v>0</v>
      </c>
      <c r="G635" s="161">
        <v>162.8117731836233</v>
      </c>
      <c r="H635" s="160">
        <v>17.677799999999998</v>
      </c>
      <c r="I635" s="162">
        <v>10.857814305641472</v>
      </c>
      <c r="J635" s="161">
        <v>145.13397318362331</v>
      </c>
      <c r="K635" s="160">
        <v>0.78100000000000058</v>
      </c>
      <c r="L635" s="160">
        <v>-5.3593999999999999</v>
      </c>
      <c r="M635" s="160">
        <v>1.0410000000000013</v>
      </c>
      <c r="N635" s="160">
        <v>0.83379999999999743</v>
      </c>
      <c r="O635" s="160">
        <v>0.51212512688478395</v>
      </c>
      <c r="P635" s="160">
        <v>-0.67590000000000017</v>
      </c>
      <c r="Q635" s="146" t="s">
        <v>252</v>
      </c>
      <c r="T635" s="130"/>
    </row>
    <row r="636" spans="1:20" ht="10.7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30"/>
    </row>
    <row r="637" spans="1:20" ht="10.7" customHeight="1" x14ac:dyDescent="0.2">
      <c r="A637" s="122"/>
      <c r="B637" s="158" t="s">
        <v>102</v>
      </c>
      <c r="C637" s="159">
        <v>25.807328103973418</v>
      </c>
      <c r="D637" s="160">
        <v>25.807328103973418</v>
      </c>
      <c r="E637" s="160">
        <v>0</v>
      </c>
      <c r="F637" s="160">
        <v>0</v>
      </c>
      <c r="G637" s="161">
        <v>25.807328103973418</v>
      </c>
      <c r="H637" s="160">
        <v>0</v>
      </c>
      <c r="I637" s="162">
        <v>0</v>
      </c>
      <c r="J637" s="161">
        <v>25.807328103973418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252</v>
      </c>
      <c r="T637" s="130"/>
    </row>
    <row r="638" spans="1:20" ht="10.7" customHeight="1" x14ac:dyDescent="0.2">
      <c r="A638" s="122"/>
      <c r="B638" s="1" t="s">
        <v>103</v>
      </c>
      <c r="C638" s="159">
        <v>59.713343170746512</v>
      </c>
      <c r="D638" s="160">
        <v>52.713343170746512</v>
      </c>
      <c r="E638" s="160">
        <v>-7</v>
      </c>
      <c r="F638" s="160">
        <v>-7</v>
      </c>
      <c r="G638" s="161">
        <v>52.713343170746512</v>
      </c>
      <c r="H638" s="160">
        <v>7.8123000000000005</v>
      </c>
      <c r="I638" s="162">
        <v>14.82034629200955</v>
      </c>
      <c r="J638" s="161">
        <v>44.901043170746512</v>
      </c>
      <c r="K638" s="160">
        <v>0</v>
      </c>
      <c r="L638" s="160">
        <v>1.7316000000000007</v>
      </c>
      <c r="M638" s="160">
        <v>0</v>
      </c>
      <c r="N638" s="160">
        <v>0.51759999999999984</v>
      </c>
      <c r="O638" s="160">
        <v>0.98191457582839126</v>
      </c>
      <c r="P638" s="160">
        <v>0.56230000000000013</v>
      </c>
      <c r="Q638" s="146" t="s">
        <v>252</v>
      </c>
      <c r="T638" s="130"/>
    </row>
    <row r="639" spans="1:20" ht="10.7" customHeight="1" x14ac:dyDescent="0.2">
      <c r="A639" s="122"/>
      <c r="B639" s="165" t="s">
        <v>105</v>
      </c>
      <c r="C639" s="169">
        <v>1202.6906233733753</v>
      </c>
      <c r="D639" s="160">
        <v>1042.690623373375</v>
      </c>
      <c r="E639" s="160">
        <v>-105.00000000000023</v>
      </c>
      <c r="F639" s="160">
        <v>-160.00000000000023</v>
      </c>
      <c r="G639" s="161">
        <v>1042.690623373375</v>
      </c>
      <c r="H639" s="160">
        <v>68.509599998474116</v>
      </c>
      <c r="I639" s="162">
        <v>6.5704628451369169</v>
      </c>
      <c r="J639" s="161">
        <v>974.18102337490097</v>
      </c>
      <c r="K639" s="160">
        <v>2.1300000000000061</v>
      </c>
      <c r="L639" s="160">
        <v>-1.992600000000003</v>
      </c>
      <c r="M639" s="160">
        <v>4.5876000000000019</v>
      </c>
      <c r="N639" s="160">
        <v>6.2151000000000067</v>
      </c>
      <c r="O639" s="160">
        <v>0.5960636703428428</v>
      </c>
      <c r="P639" s="160">
        <v>2.7350250000000029</v>
      </c>
      <c r="Q639" s="146" t="s">
        <v>252</v>
      </c>
      <c r="T639" s="130"/>
    </row>
    <row r="640" spans="1:20" ht="10.7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7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7" customHeight="1" x14ac:dyDescent="0.2">
      <c r="A642" s="122"/>
      <c r="B642" s="158" t="s">
        <v>107</v>
      </c>
      <c r="C642" s="159">
        <v>1.9642701493061852</v>
      </c>
      <c r="D642" s="159">
        <v>1.9642701493061852</v>
      </c>
      <c r="E642" s="170">
        <v>0</v>
      </c>
      <c r="F642" s="160">
        <v>0</v>
      </c>
      <c r="G642" s="161">
        <v>1.9642701493061852</v>
      </c>
      <c r="H642" s="160">
        <v>0.29620000000000002</v>
      </c>
      <c r="I642" s="162">
        <v>15.0793922162195</v>
      </c>
      <c r="J642" s="161">
        <v>1.6680701493061851</v>
      </c>
      <c r="K642" s="160">
        <v>1.0000000000000009E-2</v>
      </c>
      <c r="L642" s="160">
        <v>0</v>
      </c>
      <c r="M642" s="160">
        <v>3.9599999999999996E-2</v>
      </c>
      <c r="N642" s="160">
        <v>1.0400000000000006E-2</v>
      </c>
      <c r="O642" s="160">
        <v>0.52945874088009071</v>
      </c>
      <c r="P642" s="160">
        <v>1.5000000000000003E-2</v>
      </c>
      <c r="Q642" s="146" t="s">
        <v>252</v>
      </c>
      <c r="T642" s="130"/>
    </row>
    <row r="643" spans="1:20" ht="10.7" customHeight="1" x14ac:dyDescent="0.2">
      <c r="A643" s="122"/>
      <c r="B643" s="171" t="s">
        <v>108</v>
      </c>
      <c r="C643" s="159">
        <v>38.671706477318459</v>
      </c>
      <c r="D643" s="159">
        <v>29.671706477318455</v>
      </c>
      <c r="E643" s="170">
        <v>-9</v>
      </c>
      <c r="F643" s="160">
        <v>-9.0000000000000036</v>
      </c>
      <c r="G643" s="161">
        <v>29.671706477318455</v>
      </c>
      <c r="H643" s="160">
        <v>2.0268999999999999</v>
      </c>
      <c r="I643" s="162">
        <v>6.8310867174066852</v>
      </c>
      <c r="J643" s="161">
        <v>27.644806477318454</v>
      </c>
      <c r="K643" s="160">
        <v>9.5700000000000007E-2</v>
      </c>
      <c r="L643" s="160">
        <v>8.8100000000000067E-2</v>
      </c>
      <c r="M643" s="160">
        <v>0.28120000000000023</v>
      </c>
      <c r="N643" s="160">
        <v>5.01999999999998E-2</v>
      </c>
      <c r="O643" s="160">
        <v>0.16918474182930299</v>
      </c>
      <c r="P643" s="160">
        <v>0.12880000000000003</v>
      </c>
      <c r="Q643" s="146" t="s">
        <v>252</v>
      </c>
      <c r="T643" s="130"/>
    </row>
    <row r="644" spans="1:20" ht="10.7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7" customHeight="1" x14ac:dyDescent="0.2">
      <c r="A645" s="122"/>
      <c r="B645" s="171" t="s">
        <v>110</v>
      </c>
      <c r="C645" s="159">
        <v>104.00240000000008</v>
      </c>
      <c r="D645" s="160"/>
      <c r="E645" s="160"/>
      <c r="F645" s="160"/>
      <c r="G645" s="161">
        <v>104.00240000000008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7" customHeight="1" x14ac:dyDescent="0.2">
      <c r="A646" s="122"/>
      <c r="B646" s="172" t="s">
        <v>111</v>
      </c>
      <c r="C646" s="173">
        <v>1347.329</v>
      </c>
      <c r="D646" s="173">
        <v>1074.3265999999996</v>
      </c>
      <c r="E646" s="174">
        <v>-114.00000000000023</v>
      </c>
      <c r="F646" s="177">
        <v>-169.00000000000023</v>
      </c>
      <c r="G646" s="185">
        <v>1178.3289999999997</v>
      </c>
      <c r="H646" s="177">
        <v>70.832699998474112</v>
      </c>
      <c r="I646" s="176">
        <v>6.0112837754544044</v>
      </c>
      <c r="J646" s="185">
        <v>1107.4963000015257</v>
      </c>
      <c r="K646" s="177">
        <v>2.2357000000000014</v>
      </c>
      <c r="L646" s="177">
        <v>-1.9045000000000023</v>
      </c>
      <c r="M646" s="177">
        <v>4.9083999999999932</v>
      </c>
      <c r="N646" s="177">
        <v>6.2757000000000076</v>
      </c>
      <c r="O646" s="177">
        <v>0.58415197017368925</v>
      </c>
      <c r="P646" s="186">
        <v>2.878825</v>
      </c>
      <c r="Q646" s="153" t="s">
        <v>252</v>
      </c>
      <c r="T646" s="130"/>
    </row>
    <row r="647" spans="1:20" ht="10.7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7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7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7" customHeight="1" x14ac:dyDescent="0.2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7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43551</v>
      </c>
      <c r="L651" s="151">
        <v>43558</v>
      </c>
      <c r="M651" s="151">
        <v>43566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7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7" customHeight="1" x14ac:dyDescent="0.2">
      <c r="A653" s="122"/>
      <c r="B653" s="183"/>
      <c r="C653" s="274" t="s">
        <v>115</v>
      </c>
      <c r="D653" s="274"/>
      <c r="E653" s="274"/>
      <c r="F653" s="274"/>
      <c r="G653" s="274"/>
      <c r="H653" s="274"/>
      <c r="I653" s="274"/>
      <c r="J653" s="274"/>
      <c r="K653" s="274"/>
      <c r="L653" s="274"/>
      <c r="M653" s="274"/>
      <c r="N653" s="274"/>
      <c r="O653" s="274"/>
      <c r="P653" s="275"/>
      <c r="Q653" s="145"/>
      <c r="T653" s="130"/>
    </row>
    <row r="654" spans="1:20" ht="10.7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7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7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7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7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7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7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7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7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7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7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7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7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7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7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7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7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7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7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7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7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7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7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7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7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7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7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7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7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7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7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7" customHeight="1" x14ac:dyDescent="0.2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7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7" customHeight="1" x14ac:dyDescent="0.2">
      <c r="A687" s="122"/>
      <c r="B687" s="187" t="s">
        <v>259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7" customHeight="1" x14ac:dyDescent="0.2">
      <c r="A688" s="122"/>
      <c r="B688" s="123" t="s">
        <v>113</v>
      </c>
      <c r="C688" s="123"/>
      <c r="J688" s="188"/>
      <c r="T688" s="130"/>
    </row>
    <row r="692" spans="1:20" ht="10.7" customHeight="1" x14ac:dyDescent="0.2">
      <c r="A692" s="122"/>
      <c r="B692" s="123" t="s">
        <v>251</v>
      </c>
      <c r="C692" s="123"/>
      <c r="P692" s="128"/>
      <c r="T692" s="130"/>
    </row>
    <row r="693" spans="1:20" ht="10.7" customHeight="1" x14ac:dyDescent="0.2">
      <c r="A693" s="122"/>
      <c r="B693" s="131" t="s">
        <v>258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7" customHeight="1" x14ac:dyDescent="0.2">
      <c r="A694" s="122"/>
      <c r="D694" s="135"/>
      <c r="N694" s="124"/>
      <c r="T694" s="130"/>
    </row>
    <row r="695" spans="1:20" ht="10.7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7" customHeight="1" x14ac:dyDescent="0.2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7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43551</v>
      </c>
      <c r="L697" s="151">
        <v>43558</v>
      </c>
      <c r="M697" s="151">
        <v>43566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7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7" customHeight="1" x14ac:dyDescent="0.2">
      <c r="A699" s="122"/>
      <c r="B699" s="183"/>
      <c r="C699" s="274" t="s">
        <v>165</v>
      </c>
      <c r="D699" s="274"/>
      <c r="E699" s="274"/>
      <c r="F699" s="274"/>
      <c r="G699" s="274"/>
      <c r="H699" s="274"/>
      <c r="I699" s="274"/>
      <c r="J699" s="274"/>
      <c r="K699" s="274"/>
      <c r="L699" s="274"/>
      <c r="M699" s="274"/>
      <c r="N699" s="274"/>
      <c r="O699" s="274"/>
      <c r="P699" s="275"/>
      <c r="Q699" s="145"/>
      <c r="T699" s="130"/>
    </row>
    <row r="700" spans="1:20" ht="10.7" customHeight="1" x14ac:dyDescent="0.2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252</v>
      </c>
      <c r="T700" s="130"/>
    </row>
    <row r="701" spans="1:20" ht="10.7" customHeight="1" x14ac:dyDescent="0.2">
      <c r="A701" s="122"/>
      <c r="B701" s="158" t="s">
        <v>81</v>
      </c>
      <c r="C701" s="159">
        <v>1.7</v>
      </c>
      <c r="D701" s="160">
        <v>20.7</v>
      </c>
      <c r="E701" s="160">
        <v>0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7" customHeight="1" x14ac:dyDescent="0.2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252</v>
      </c>
      <c r="T702" s="130"/>
    </row>
    <row r="703" spans="1:20" ht="10.7" customHeight="1" x14ac:dyDescent="0.2">
      <c r="A703" s="122"/>
      <c r="B703" s="158" t="s">
        <v>83</v>
      </c>
      <c r="C703" s="159">
        <v>18.399999999999999</v>
      </c>
      <c r="D703" s="160">
        <v>18.399999999999999</v>
      </c>
      <c r="E703" s="160">
        <v>0</v>
      </c>
      <c r="F703" s="160">
        <v>0</v>
      </c>
      <c r="G703" s="161">
        <v>18.399999999999999</v>
      </c>
      <c r="H703" s="160">
        <v>0</v>
      </c>
      <c r="I703" s="162">
        <v>0</v>
      </c>
      <c r="J703" s="161">
        <v>18.399999999999999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252</v>
      </c>
      <c r="T703" s="130"/>
    </row>
    <row r="704" spans="1:20" ht="10.7" customHeight="1" x14ac:dyDescent="0.2">
      <c r="A704" s="122"/>
      <c r="B704" s="158" t="s">
        <v>84</v>
      </c>
      <c r="C704" s="159">
        <v>5.4118730670412134</v>
      </c>
      <c r="D704" s="160">
        <v>5.4118730670412134</v>
      </c>
      <c r="E704" s="160">
        <v>0</v>
      </c>
      <c r="F704" s="160">
        <v>0</v>
      </c>
      <c r="G704" s="161">
        <v>5.4118730670412134</v>
      </c>
      <c r="H704" s="160">
        <v>0</v>
      </c>
      <c r="I704" s="162">
        <v>0</v>
      </c>
      <c r="J704" s="161">
        <v>5.4118730670412134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7" customHeight="1" x14ac:dyDescent="0.2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7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7" customHeight="1" x14ac:dyDescent="0.2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252</v>
      </c>
      <c r="T707" s="130"/>
    </row>
    <row r="708" spans="1:20" ht="10.7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7" customHeight="1" x14ac:dyDescent="0.2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252</v>
      </c>
      <c r="T709" s="130"/>
    </row>
    <row r="710" spans="1:20" ht="10.7" customHeight="1" x14ac:dyDescent="0.2">
      <c r="A710" s="122"/>
      <c r="B710" s="165" t="s">
        <v>90</v>
      </c>
      <c r="C710" s="159">
        <v>222.93561920112367</v>
      </c>
      <c r="D710" s="160">
        <v>241.93561920112367</v>
      </c>
      <c r="E710" s="160">
        <v>0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252</v>
      </c>
      <c r="T710" s="130"/>
    </row>
    <row r="711" spans="1:20" ht="10.7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7" customHeight="1" x14ac:dyDescent="0.2">
      <c r="A712" s="122"/>
      <c r="B712" s="158" t="s">
        <v>91</v>
      </c>
      <c r="C712" s="159">
        <v>47.249226816485333</v>
      </c>
      <c r="D712" s="160">
        <v>47.249226816485333</v>
      </c>
      <c r="E712" s="160">
        <v>0</v>
      </c>
      <c r="F712" s="160">
        <v>0</v>
      </c>
      <c r="G712" s="161">
        <v>47.249226816485333</v>
      </c>
      <c r="H712" s="160">
        <v>0</v>
      </c>
      <c r="I712" s="162">
        <v>0</v>
      </c>
      <c r="J712" s="161">
        <v>47.249226816485333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252</v>
      </c>
      <c r="T712" s="130"/>
    </row>
    <row r="713" spans="1:20" ht="10.7" customHeight="1" x14ac:dyDescent="0.2">
      <c r="A713" s="122"/>
      <c r="B713" s="158" t="s">
        <v>92</v>
      </c>
      <c r="C713" s="159">
        <v>47.259764015450045</v>
      </c>
      <c r="D713" s="160">
        <v>47.259764015450045</v>
      </c>
      <c r="E713" s="160">
        <v>0</v>
      </c>
      <c r="F713" s="160">
        <v>0</v>
      </c>
      <c r="G713" s="161">
        <v>47.259764015450045</v>
      </c>
      <c r="H713" s="160">
        <v>0</v>
      </c>
      <c r="I713" s="162">
        <v>0</v>
      </c>
      <c r="J713" s="161">
        <v>47.259764015450045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252</v>
      </c>
      <c r="T713" s="130"/>
    </row>
    <row r="714" spans="1:20" ht="10.7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7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7" customHeight="1" x14ac:dyDescent="0.2">
      <c r="A716" s="122"/>
      <c r="B716" s="158" t="s">
        <v>95</v>
      </c>
      <c r="C716" s="159">
        <v>0.65135135135135136</v>
      </c>
      <c r="D716" s="160">
        <v>0.65135135135135136</v>
      </c>
      <c r="E716" s="160">
        <v>0</v>
      </c>
      <c r="F716" s="160">
        <v>0</v>
      </c>
      <c r="G716" s="161">
        <v>0.65135135135135136</v>
      </c>
      <c r="H716" s="160">
        <v>0</v>
      </c>
      <c r="I716" s="162">
        <v>0</v>
      </c>
      <c r="J716" s="161">
        <v>0.65135135135135136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252</v>
      </c>
      <c r="T716" s="130"/>
    </row>
    <row r="717" spans="1:20" ht="10.7" customHeight="1" x14ac:dyDescent="0.2">
      <c r="A717" s="122"/>
      <c r="B717" s="158" t="s">
        <v>96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7" customHeight="1" x14ac:dyDescent="0.2">
      <c r="A718" s="122"/>
      <c r="B718" s="158" t="s">
        <v>97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252</v>
      </c>
      <c r="T718" s="130"/>
    </row>
    <row r="719" spans="1:20" ht="10.7" customHeight="1" x14ac:dyDescent="0.2">
      <c r="A719" s="122"/>
      <c r="B719" s="158" t="s">
        <v>98</v>
      </c>
      <c r="C719" s="159">
        <v>19.717628066013852</v>
      </c>
      <c r="D719" s="160">
        <v>0.71762806601385165</v>
      </c>
      <c r="E719" s="160">
        <v>0</v>
      </c>
      <c r="F719" s="160">
        <v>-19</v>
      </c>
      <c r="G719" s="161">
        <v>0.71762806601385165</v>
      </c>
      <c r="H719" s="160">
        <v>0</v>
      </c>
      <c r="I719" s="162">
        <v>0</v>
      </c>
      <c r="J719" s="161">
        <v>0.71762806601385165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252</v>
      </c>
      <c r="T719" s="130"/>
    </row>
    <row r="720" spans="1:20" ht="10.7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7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7" customHeight="1" x14ac:dyDescent="0.2">
      <c r="A722" s="122"/>
      <c r="B722" s="158" t="s">
        <v>101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252</v>
      </c>
      <c r="T722" s="130"/>
    </row>
    <row r="723" spans="1:20" ht="10.7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7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-11.852211959163832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7" customHeight="1" x14ac:dyDescent="0.2">
      <c r="A725" s="122"/>
      <c r="B725" s="165" t="s">
        <v>105</v>
      </c>
      <c r="C725" s="169">
        <v>375.49278804083622</v>
      </c>
      <c r="D725" s="160">
        <v>375.49278804083622</v>
      </c>
      <c r="E725" s="160">
        <v>0</v>
      </c>
      <c r="F725" s="160">
        <v>0</v>
      </c>
      <c r="G725" s="161">
        <v>375.49278804083622</v>
      </c>
      <c r="H725" s="160">
        <v>0</v>
      </c>
      <c r="I725" s="162">
        <v>0</v>
      </c>
      <c r="J725" s="161">
        <v>375.49278804083622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252</v>
      </c>
      <c r="T725" s="130"/>
    </row>
    <row r="726" spans="1:20" ht="10.7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7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7" customHeight="1" x14ac:dyDescent="0.2">
      <c r="A728" s="122"/>
      <c r="B728" s="158" t="s">
        <v>107</v>
      </c>
      <c r="C728" s="159">
        <v>11.852211959163832</v>
      </c>
      <c r="D728" s="160">
        <v>11.852211959163832</v>
      </c>
      <c r="E728" s="160">
        <v>0</v>
      </c>
      <c r="F728" s="160">
        <v>0</v>
      </c>
      <c r="G728" s="161">
        <v>11.852211959163832</v>
      </c>
      <c r="H728" s="160">
        <v>0</v>
      </c>
      <c r="I728" s="162">
        <v>0</v>
      </c>
      <c r="J728" s="161">
        <v>11.852211959163832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7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7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7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7" customHeight="1" x14ac:dyDescent="0.2">
      <c r="A732" s="122"/>
      <c r="B732" s="172" t="s">
        <v>111</v>
      </c>
      <c r="C732" s="173">
        <v>387.34500000000003</v>
      </c>
      <c r="D732" s="192">
        <v>387.34500000000003</v>
      </c>
      <c r="E732" s="174">
        <v>0</v>
      </c>
      <c r="F732" s="177">
        <v>0</v>
      </c>
      <c r="G732" s="185">
        <v>387.34500000000003</v>
      </c>
      <c r="H732" s="177">
        <v>0</v>
      </c>
      <c r="I732" s="176">
        <v>0</v>
      </c>
      <c r="J732" s="185">
        <v>387.34500000000003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252</v>
      </c>
      <c r="T732" s="130"/>
    </row>
    <row r="733" spans="1:20" ht="10.7" customHeight="1" x14ac:dyDescent="0.2">
      <c r="A733" s="122"/>
      <c r="B733" s="187" t="s">
        <v>260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7" customHeight="1" x14ac:dyDescent="0.2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7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7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7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7" customHeight="1" x14ac:dyDescent="0.2">
      <c r="A738" s="122"/>
      <c r="B738" s="123" t="s">
        <v>251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7" customHeight="1" x14ac:dyDescent="0.2">
      <c r="A739" s="122"/>
      <c r="B739" s="131" t="s">
        <v>258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7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7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7" customHeight="1" x14ac:dyDescent="0.2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7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43551</v>
      </c>
      <c r="L743" s="151">
        <v>43558</v>
      </c>
      <c r="M743" s="151">
        <v>43566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7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7" customHeight="1" x14ac:dyDescent="0.2">
      <c r="A745" s="122"/>
      <c r="B745" s="183"/>
      <c r="C745" s="274" t="s">
        <v>123</v>
      </c>
      <c r="D745" s="274"/>
      <c r="E745" s="274"/>
      <c r="F745" s="274"/>
      <c r="G745" s="274"/>
      <c r="H745" s="274"/>
      <c r="I745" s="274"/>
      <c r="J745" s="274"/>
      <c r="K745" s="274"/>
      <c r="L745" s="274"/>
      <c r="M745" s="274"/>
      <c r="N745" s="274"/>
      <c r="O745" s="274"/>
      <c r="P745" s="275"/>
      <c r="Q745" s="145"/>
      <c r="T745" s="130"/>
    </row>
    <row r="746" spans="1:20" ht="10.7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5.8150000000000004</v>
      </c>
      <c r="I746" s="162" t="s">
        <v>118</v>
      </c>
      <c r="J746" s="161">
        <v>-5.8150000000000004</v>
      </c>
      <c r="K746" s="160">
        <v>0</v>
      </c>
      <c r="L746" s="160">
        <v>0.85199999999999987</v>
      </c>
      <c r="M746" s="160">
        <v>0.92399999999999993</v>
      </c>
      <c r="N746" s="160">
        <v>1.6130000000000004</v>
      </c>
      <c r="O746" s="160" t="s">
        <v>42</v>
      </c>
      <c r="P746" s="160">
        <v>0.84725000000000006</v>
      </c>
      <c r="Q746" s="146">
        <v>0</v>
      </c>
      <c r="T746" s="130"/>
    </row>
    <row r="747" spans="1:20" ht="10.7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3.0009999999999999</v>
      </c>
      <c r="I747" s="162" t="s">
        <v>118</v>
      </c>
      <c r="J747" s="161">
        <v>-3.0009999999999999</v>
      </c>
      <c r="K747" s="160">
        <v>0</v>
      </c>
      <c r="L747" s="160">
        <v>1.095</v>
      </c>
      <c r="M747" s="160">
        <v>0.29800000000000004</v>
      </c>
      <c r="N747" s="160">
        <v>1.6079999999999999</v>
      </c>
      <c r="O747" s="160" t="s">
        <v>42</v>
      </c>
      <c r="P747" s="160">
        <v>0.75024999999999997</v>
      </c>
      <c r="Q747" s="146">
        <v>0</v>
      </c>
      <c r="T747" s="130"/>
    </row>
    <row r="748" spans="1:20" ht="10.7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118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7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7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7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7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6.609</v>
      </c>
      <c r="I752" s="162" t="s">
        <v>118</v>
      </c>
      <c r="J752" s="161">
        <v>-6.609</v>
      </c>
      <c r="K752" s="160">
        <v>0</v>
      </c>
      <c r="L752" s="160">
        <v>1.036</v>
      </c>
      <c r="M752" s="160">
        <v>1.8879999999999995</v>
      </c>
      <c r="N752" s="160">
        <v>0.73000000000000043</v>
      </c>
      <c r="O752" s="160" t="s">
        <v>42</v>
      </c>
      <c r="P752" s="160">
        <v>0.91349999999999998</v>
      </c>
      <c r="Q752" s="146">
        <v>0</v>
      </c>
      <c r="T752" s="130"/>
    </row>
    <row r="753" spans="1:20" ht="10.7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7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7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7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15.425000000000001</v>
      </c>
      <c r="I756" s="162" t="s">
        <v>118</v>
      </c>
      <c r="J756" s="161">
        <v>-15.425000000000001</v>
      </c>
      <c r="K756" s="160">
        <v>0</v>
      </c>
      <c r="L756" s="160">
        <v>2.9829999999999997</v>
      </c>
      <c r="M756" s="160">
        <v>3.1099999999999994</v>
      </c>
      <c r="N756" s="160">
        <v>3.9510000000000005</v>
      </c>
      <c r="O756" s="160" t="s">
        <v>42</v>
      </c>
      <c r="P756" s="166">
        <v>2.5110000000000001</v>
      </c>
      <c r="Q756" s="146">
        <v>0</v>
      </c>
      <c r="T756" s="130"/>
    </row>
    <row r="757" spans="1:20" ht="10.7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7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4.7469999999999999</v>
      </c>
      <c r="I758" s="162" t="s">
        <v>118</v>
      </c>
      <c r="J758" s="161">
        <v>-4.7469999999999999</v>
      </c>
      <c r="K758" s="160">
        <v>0</v>
      </c>
      <c r="L758" s="160">
        <v>1.5399999999999998</v>
      </c>
      <c r="M758" s="160">
        <v>0</v>
      </c>
      <c r="N758" s="160">
        <v>1.56</v>
      </c>
      <c r="O758" s="160" t="s">
        <v>42</v>
      </c>
      <c r="P758" s="160">
        <v>0.77499999999999991</v>
      </c>
      <c r="Q758" s="146">
        <v>0</v>
      </c>
      <c r="T758" s="130"/>
    </row>
    <row r="759" spans="1:20" ht="10.7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7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7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7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7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7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7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7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7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7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7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7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7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20.172000000000001</v>
      </c>
      <c r="I771" s="162" t="s">
        <v>118</v>
      </c>
      <c r="J771" s="161">
        <v>-20.172000000000001</v>
      </c>
      <c r="K771" s="160">
        <v>0</v>
      </c>
      <c r="L771" s="160">
        <v>4.5229999999999997</v>
      </c>
      <c r="M771" s="160">
        <v>3.1099999999999994</v>
      </c>
      <c r="N771" s="160">
        <v>5.511000000000001</v>
      </c>
      <c r="O771" s="160" t="s">
        <v>42</v>
      </c>
      <c r="P771" s="160">
        <v>3.286</v>
      </c>
      <c r="Q771" s="146">
        <v>0</v>
      </c>
      <c r="T771" s="130"/>
    </row>
    <row r="772" spans="1:20" ht="10.7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7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7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7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7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7" customHeight="1" x14ac:dyDescent="0.2">
      <c r="A777" s="122"/>
      <c r="B777" s="171" t="s">
        <v>110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7" customHeight="1" x14ac:dyDescent="0.2">
      <c r="A778" s="122"/>
      <c r="B778" s="172" t="s">
        <v>111</v>
      </c>
      <c r="C778" s="173">
        <v>45</v>
      </c>
      <c r="D778" s="175">
        <v>45</v>
      </c>
      <c r="E778" s="174">
        <v>0</v>
      </c>
      <c r="F778" s="177">
        <v>0</v>
      </c>
      <c r="G778" s="237">
        <v>0</v>
      </c>
      <c r="H778" s="177">
        <v>20.172000000000001</v>
      </c>
      <c r="I778" s="176">
        <v>44.826666666666668</v>
      </c>
      <c r="J778" s="185">
        <v>-20.172000000000001</v>
      </c>
      <c r="K778" s="177">
        <v>0</v>
      </c>
      <c r="L778" s="177">
        <v>4.5229999999999997</v>
      </c>
      <c r="M778" s="177">
        <v>3.1099999999999994</v>
      </c>
      <c r="N778" s="177">
        <v>5.511000000000001</v>
      </c>
      <c r="O778" s="177">
        <v>12.24666666666667</v>
      </c>
      <c r="P778" s="177">
        <v>3.286</v>
      </c>
      <c r="Q778" s="153">
        <v>0</v>
      </c>
      <c r="T778" s="130"/>
    </row>
    <row r="779" spans="1:20" ht="10.7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7" customHeight="1" x14ac:dyDescent="0.2">
      <c r="A780" s="122"/>
      <c r="D780" s="135"/>
      <c r="N780" s="124"/>
      <c r="T780" s="130"/>
    </row>
    <row r="781" spans="1:20" ht="10.7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7" customHeight="1" x14ac:dyDescent="0.2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7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43551</v>
      </c>
      <c r="L783" s="151">
        <v>43558</v>
      </c>
      <c r="M783" s="151">
        <v>43566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7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7" customHeight="1" x14ac:dyDescent="0.2">
      <c r="A785" s="122"/>
      <c r="B785" s="183"/>
      <c r="C785" s="274" t="s">
        <v>124</v>
      </c>
      <c r="D785" s="274"/>
      <c r="E785" s="274"/>
      <c r="F785" s="274"/>
      <c r="G785" s="274"/>
      <c r="H785" s="274"/>
      <c r="I785" s="274"/>
      <c r="J785" s="274"/>
      <c r="K785" s="274"/>
      <c r="L785" s="274"/>
      <c r="M785" s="274"/>
      <c r="N785" s="274"/>
      <c r="O785" s="274"/>
      <c r="P785" s="275"/>
      <c r="Q785" s="145"/>
      <c r="T785" s="130"/>
    </row>
    <row r="786" spans="1:20" ht="10.7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40.786000000000001</v>
      </c>
      <c r="I786" s="162" t="s">
        <v>118</v>
      </c>
      <c r="J786" s="161">
        <v>-40.786000000000001</v>
      </c>
      <c r="K786" s="160">
        <v>2.5420000000000016</v>
      </c>
      <c r="L786" s="160">
        <v>5.9819999999999993</v>
      </c>
      <c r="M786" s="160">
        <v>3.2209999999999965</v>
      </c>
      <c r="N786" s="160">
        <v>1.1510000000000034</v>
      </c>
      <c r="O786" s="160" t="s">
        <v>42</v>
      </c>
      <c r="P786" s="160">
        <v>3.2240000000000002</v>
      </c>
      <c r="Q786" s="146">
        <v>0</v>
      </c>
      <c r="T786" s="130"/>
    </row>
    <row r="787" spans="1:20" ht="10.7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2.0506000000000002</v>
      </c>
      <c r="I787" s="162" t="s">
        <v>118</v>
      </c>
      <c r="J787" s="161">
        <v>-2.0506000000000002</v>
      </c>
      <c r="K787" s="160">
        <v>0.246</v>
      </c>
      <c r="L787" s="160">
        <v>-0.246</v>
      </c>
      <c r="M787" s="160">
        <v>0.246</v>
      </c>
      <c r="N787" s="160">
        <v>-0.246</v>
      </c>
      <c r="O787" s="160" t="s">
        <v>42</v>
      </c>
      <c r="P787" s="160">
        <v>0</v>
      </c>
      <c r="Q787" s="146">
        <v>0</v>
      </c>
      <c r="T787" s="130"/>
    </row>
    <row r="788" spans="1:20" ht="10.7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4.1840000000000002</v>
      </c>
      <c r="I788" s="162" t="s">
        <v>118</v>
      </c>
      <c r="J788" s="161">
        <v>-4.1840000000000002</v>
      </c>
      <c r="K788" s="160">
        <v>0.18599999999999994</v>
      </c>
      <c r="L788" s="160">
        <v>0.19799999999999995</v>
      </c>
      <c r="M788" s="160">
        <v>9.2999999999999972E-2</v>
      </c>
      <c r="N788" s="160">
        <v>1.0050000000000003</v>
      </c>
      <c r="O788" s="160" t="s">
        <v>42</v>
      </c>
      <c r="P788" s="160">
        <v>0.37050000000000005</v>
      </c>
      <c r="Q788" s="146">
        <v>0</v>
      </c>
      <c r="T788" s="130"/>
    </row>
    <row r="789" spans="1:20" ht="10.7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0.72099999999999997</v>
      </c>
      <c r="I789" s="162" t="s">
        <v>118</v>
      </c>
      <c r="J789" s="161">
        <v>-0.72099999999999997</v>
      </c>
      <c r="K789" s="160">
        <v>0</v>
      </c>
      <c r="L789" s="160">
        <v>0.314</v>
      </c>
      <c r="M789" s="160">
        <v>0</v>
      </c>
      <c r="N789" s="160">
        <v>0</v>
      </c>
      <c r="O789" s="160" t="s">
        <v>42</v>
      </c>
      <c r="P789" s="160">
        <v>7.85E-2</v>
      </c>
      <c r="Q789" s="146">
        <v>0</v>
      </c>
      <c r="T789" s="130"/>
    </row>
    <row r="790" spans="1:20" ht="10.7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118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7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0.18099999999999999</v>
      </c>
      <c r="I791" s="162" t="s">
        <v>118</v>
      </c>
      <c r="J791" s="161">
        <v>-0.18099999999999999</v>
      </c>
      <c r="K791" s="160">
        <v>0</v>
      </c>
      <c r="L791" s="160">
        <v>7.400000000000001E-2</v>
      </c>
      <c r="M791" s="160">
        <v>1.8999999999999989E-2</v>
      </c>
      <c r="N791" s="160">
        <v>0</v>
      </c>
      <c r="O791" s="160" t="s">
        <v>42</v>
      </c>
      <c r="P791" s="160">
        <v>2.325E-2</v>
      </c>
      <c r="Q791" s="146">
        <v>0</v>
      </c>
      <c r="T791" s="130"/>
    </row>
    <row r="792" spans="1:20" ht="10.7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1.0369999999999999</v>
      </c>
      <c r="I792" s="162" t="s">
        <v>118</v>
      </c>
      <c r="J792" s="161">
        <v>-1.0369999999999999</v>
      </c>
      <c r="K792" s="160">
        <v>0</v>
      </c>
      <c r="L792" s="160">
        <v>0</v>
      </c>
      <c r="M792" s="160">
        <v>0</v>
      </c>
      <c r="N792" s="160">
        <v>0</v>
      </c>
      <c r="O792" s="160" t="s">
        <v>42</v>
      </c>
      <c r="P792" s="160">
        <v>0</v>
      </c>
      <c r="Q792" s="146">
        <v>0</v>
      </c>
      <c r="T792" s="130"/>
    </row>
    <row r="793" spans="1:20" ht="10.7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0.20200000000000001</v>
      </c>
      <c r="I793" s="162" t="s">
        <v>118</v>
      </c>
      <c r="J793" s="161">
        <v>-0.20200000000000001</v>
      </c>
      <c r="K793" s="160">
        <v>7.1000000000000008E-2</v>
      </c>
      <c r="L793" s="160">
        <v>3.2000000000000001E-2</v>
      </c>
      <c r="M793" s="160">
        <v>2.4999999999999994E-2</v>
      </c>
      <c r="N793" s="160">
        <v>1.0000000000000009E-2</v>
      </c>
      <c r="O793" s="160" t="s">
        <v>42</v>
      </c>
      <c r="P793" s="160">
        <v>3.4500000000000003E-2</v>
      </c>
      <c r="Q793" s="146">
        <v>0</v>
      </c>
      <c r="T793" s="130"/>
    </row>
    <row r="794" spans="1:20" ht="10.7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7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0.75900000000000001</v>
      </c>
      <c r="I795" s="162" t="s">
        <v>118</v>
      </c>
      <c r="J795" s="161">
        <v>-0.75900000000000001</v>
      </c>
      <c r="K795" s="160">
        <v>0</v>
      </c>
      <c r="L795" s="160">
        <v>0</v>
      </c>
      <c r="M795" s="160">
        <v>0</v>
      </c>
      <c r="N795" s="160">
        <v>0.60699999999999998</v>
      </c>
      <c r="O795" s="160" t="s">
        <v>42</v>
      </c>
      <c r="P795" s="160">
        <v>0.15175</v>
      </c>
      <c r="Q795" s="146">
        <v>0</v>
      </c>
      <c r="T795" s="130"/>
    </row>
    <row r="796" spans="1:20" ht="10.7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49.920599999999993</v>
      </c>
      <c r="I796" s="162" t="s">
        <v>118</v>
      </c>
      <c r="J796" s="161">
        <v>-49.920599999999993</v>
      </c>
      <c r="K796" s="160">
        <v>3.0450000000000017</v>
      </c>
      <c r="L796" s="160">
        <v>6.3539999999999992</v>
      </c>
      <c r="M796" s="160">
        <v>3.6039999999999965</v>
      </c>
      <c r="N796" s="160">
        <v>2.5270000000000037</v>
      </c>
      <c r="O796" s="160" t="s">
        <v>42</v>
      </c>
      <c r="P796" s="166">
        <v>3.8824999999999998</v>
      </c>
      <c r="Q796" s="146">
        <v>0</v>
      </c>
      <c r="T796" s="130"/>
    </row>
    <row r="797" spans="1:20" ht="10.7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7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0.185</v>
      </c>
      <c r="I798" s="162" t="s">
        <v>118</v>
      </c>
      <c r="J798" s="161">
        <v>-0.185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7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3.7865000000000002</v>
      </c>
      <c r="I799" s="162" t="s">
        <v>118</v>
      </c>
      <c r="J799" s="161">
        <v>-3.7865000000000002</v>
      </c>
      <c r="K799" s="160">
        <v>0</v>
      </c>
      <c r="L799" s="160">
        <v>0</v>
      </c>
      <c r="M799" s="160">
        <v>0</v>
      </c>
      <c r="N799" s="160">
        <v>1.2343000000000002</v>
      </c>
      <c r="O799" s="160" t="s">
        <v>42</v>
      </c>
      <c r="P799" s="160">
        <v>0.30857500000000004</v>
      </c>
      <c r="Q799" s="146">
        <v>0</v>
      </c>
      <c r="T799" s="130"/>
    </row>
    <row r="800" spans="1:20" ht="10.7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7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0.20680000000000001</v>
      </c>
      <c r="I801" s="162" t="s">
        <v>118</v>
      </c>
      <c r="J801" s="161">
        <v>-0.20680000000000001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7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2.8519999999999999</v>
      </c>
      <c r="I802" s="162" t="s">
        <v>118</v>
      </c>
      <c r="J802" s="161">
        <v>-2.8519999999999999</v>
      </c>
      <c r="K802" s="160">
        <v>9.4999999999999973E-2</v>
      </c>
      <c r="L802" s="160">
        <v>0</v>
      </c>
      <c r="M802" s="160">
        <v>0</v>
      </c>
      <c r="N802" s="160">
        <v>1.3688999999999998</v>
      </c>
      <c r="O802" s="160" t="s">
        <v>42</v>
      </c>
      <c r="P802" s="160">
        <v>0.36597499999999994</v>
      </c>
      <c r="Q802" s="146">
        <v>0</v>
      </c>
      <c r="T802" s="130"/>
    </row>
    <row r="803" spans="1:20" ht="10.7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118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7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1.17E-2</v>
      </c>
      <c r="I804" s="162" t="s">
        <v>118</v>
      </c>
      <c r="J804" s="161">
        <v>-1.17E-2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7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7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7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7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7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7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56.962599999999995</v>
      </c>
      <c r="I811" s="162" t="s">
        <v>118</v>
      </c>
      <c r="J811" s="161">
        <v>-56.962599999999995</v>
      </c>
      <c r="K811" s="160">
        <v>3.1399999999999935</v>
      </c>
      <c r="L811" s="160">
        <v>6.3539999999999992</v>
      </c>
      <c r="M811" s="160">
        <v>3.6039999999999992</v>
      </c>
      <c r="N811" s="160">
        <v>5.1302000000000021</v>
      </c>
      <c r="O811" s="160" t="s">
        <v>42</v>
      </c>
      <c r="P811" s="160">
        <v>4.5570499999999985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7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7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7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7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7" customHeight="1" x14ac:dyDescent="0.2">
      <c r="A817" s="122"/>
      <c r="B817" s="171" t="s">
        <v>110</v>
      </c>
      <c r="C817" s="159">
        <v>37.200000000000003</v>
      </c>
      <c r="D817" s="160"/>
      <c r="E817" s="160"/>
      <c r="F817" s="160"/>
      <c r="G817" s="161">
        <v>37.200000000000003</v>
      </c>
      <c r="H817" s="160"/>
      <c r="I817" s="162"/>
      <c r="J817" s="161">
        <v>37.200000000000003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7" customHeight="1" x14ac:dyDescent="0.2">
      <c r="A818" s="122"/>
      <c r="B818" s="172" t="s">
        <v>111</v>
      </c>
      <c r="C818" s="173">
        <v>1083.2</v>
      </c>
      <c r="D818" s="177">
        <v>1083.2</v>
      </c>
      <c r="E818" s="177">
        <v>1083.2</v>
      </c>
      <c r="F818" s="177">
        <v>0</v>
      </c>
      <c r="G818" s="185">
        <v>1083.2</v>
      </c>
      <c r="H818" s="177">
        <v>56.962599999999995</v>
      </c>
      <c r="I818" s="176">
        <v>5.2587333825701617</v>
      </c>
      <c r="J818" s="185">
        <v>1026.2374</v>
      </c>
      <c r="K818" s="177">
        <v>3.1399999999999935</v>
      </c>
      <c r="L818" s="177">
        <v>6.3539999999999992</v>
      </c>
      <c r="M818" s="177">
        <v>3.6039999999999992</v>
      </c>
      <c r="N818" s="177">
        <v>5.1302000000000021</v>
      </c>
      <c r="O818" s="177">
        <v>0.47361521418020697</v>
      </c>
      <c r="P818" s="186">
        <v>4.5570499999999985</v>
      </c>
      <c r="Q818" s="153" t="s">
        <v>252</v>
      </c>
      <c r="T818" s="130"/>
    </row>
    <row r="819" spans="1:20" ht="10.7" customHeight="1" x14ac:dyDescent="0.2">
      <c r="A819" s="122"/>
      <c r="B819" s="187" t="s">
        <v>260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7" customHeight="1" x14ac:dyDescent="0.2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7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7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7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7" customHeight="1" x14ac:dyDescent="0.2">
      <c r="A824" s="122"/>
      <c r="B824" s="123" t="s">
        <v>251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7" customHeight="1" x14ac:dyDescent="0.2">
      <c r="A825" s="122"/>
      <c r="B825" s="131" t="s">
        <v>258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7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7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7" customHeight="1" x14ac:dyDescent="0.2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7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43551</v>
      </c>
      <c r="L829" s="151">
        <v>43558</v>
      </c>
      <c r="M829" s="151">
        <v>43566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7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7" customHeight="1" x14ac:dyDescent="0.2">
      <c r="A831" s="122"/>
      <c r="B831" s="183"/>
      <c r="C831" s="285" t="s">
        <v>151</v>
      </c>
      <c r="D831" s="274"/>
      <c r="E831" s="274"/>
      <c r="F831" s="274"/>
      <c r="G831" s="274"/>
      <c r="H831" s="274"/>
      <c r="I831" s="274"/>
      <c r="J831" s="274"/>
      <c r="K831" s="274"/>
      <c r="L831" s="274"/>
      <c r="M831" s="274"/>
      <c r="N831" s="274"/>
      <c r="O831" s="274"/>
      <c r="P831" s="275"/>
      <c r="Q831" s="145"/>
      <c r="T831" s="130"/>
    </row>
    <row r="832" spans="1:20" ht="10.7" customHeight="1" x14ac:dyDescent="0.2">
      <c r="A832" s="184"/>
      <c r="B832" s="158" t="s">
        <v>80</v>
      </c>
      <c r="C832" s="159">
        <v>2592.1597608249558</v>
      </c>
      <c r="D832" s="197">
        <v>2807.6597608249558</v>
      </c>
      <c r="E832" s="160">
        <v>-60</v>
      </c>
      <c r="F832" s="160">
        <v>215.5</v>
      </c>
      <c r="G832" s="161">
        <v>2807.6597608249558</v>
      </c>
      <c r="H832" s="160">
        <v>358.28500000000003</v>
      </c>
      <c r="I832" s="162">
        <v>12.760983542205539</v>
      </c>
      <c r="J832" s="161">
        <v>2449.374760824956</v>
      </c>
      <c r="K832" s="160">
        <v>0</v>
      </c>
      <c r="L832" s="160">
        <v>47.222999999999985</v>
      </c>
      <c r="M832" s="160">
        <v>31.968999999999994</v>
      </c>
      <c r="N832" s="160">
        <v>120.34600000000003</v>
      </c>
      <c r="O832" s="160">
        <v>4.286345577878695</v>
      </c>
      <c r="P832" s="160">
        <v>49.884500000000003</v>
      </c>
      <c r="Q832" s="146">
        <v>47.100918337859575</v>
      </c>
      <c r="T832" s="130"/>
    </row>
    <row r="833" spans="1:20" ht="10.7" customHeight="1" x14ac:dyDescent="0.2">
      <c r="A833" s="122"/>
      <c r="B833" s="158" t="s">
        <v>81</v>
      </c>
      <c r="C833" s="159">
        <v>697.65857811302874</v>
      </c>
      <c r="D833" s="197">
        <v>539.45857811302881</v>
      </c>
      <c r="E833" s="160">
        <v>0</v>
      </c>
      <c r="F833" s="160">
        <v>-158.19999999999993</v>
      </c>
      <c r="G833" s="161">
        <v>539.45857811302881</v>
      </c>
      <c r="H833" s="160">
        <v>141.93</v>
      </c>
      <c r="I833" s="162">
        <v>26.309712322391221</v>
      </c>
      <c r="J833" s="161">
        <v>397.5285781130288</v>
      </c>
      <c r="K833" s="160">
        <v>0</v>
      </c>
      <c r="L833" s="160">
        <v>33.680999999999997</v>
      </c>
      <c r="M833" s="160">
        <v>55.634</v>
      </c>
      <c r="N833" s="160">
        <v>52.615000000000009</v>
      </c>
      <c r="O833" s="160">
        <v>9.7532974976581013</v>
      </c>
      <c r="P833" s="160">
        <v>35.482500000000002</v>
      </c>
      <c r="Q833" s="146">
        <v>9.2035109733820555</v>
      </c>
      <c r="T833" s="130"/>
    </row>
    <row r="834" spans="1:20" ht="10.7" customHeight="1" x14ac:dyDescent="0.2">
      <c r="A834" s="122"/>
      <c r="B834" s="158" t="s">
        <v>82</v>
      </c>
      <c r="C834" s="159">
        <v>742.9</v>
      </c>
      <c r="D834" s="197">
        <v>744.1</v>
      </c>
      <c r="E834" s="160">
        <v>0.80000000000006821</v>
      </c>
      <c r="F834" s="160">
        <v>1.2000000000000455</v>
      </c>
      <c r="G834" s="161">
        <v>744.1</v>
      </c>
      <c r="H834" s="160">
        <v>0</v>
      </c>
      <c r="I834" s="162">
        <v>0</v>
      </c>
      <c r="J834" s="161">
        <v>744.1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252</v>
      </c>
      <c r="T834" s="130"/>
    </row>
    <row r="835" spans="1:20" ht="10.7" customHeight="1" x14ac:dyDescent="0.2">
      <c r="A835" s="122"/>
      <c r="B835" s="158" t="s">
        <v>83</v>
      </c>
      <c r="C835" s="159">
        <v>1252.5975523792154</v>
      </c>
      <c r="D835" s="197">
        <v>1189.9975523792154</v>
      </c>
      <c r="E835" s="160">
        <v>0</v>
      </c>
      <c r="F835" s="160">
        <v>-62.599999999999909</v>
      </c>
      <c r="G835" s="161">
        <v>1189.9975523792154</v>
      </c>
      <c r="H835" s="160">
        <v>0</v>
      </c>
      <c r="I835" s="162">
        <v>0</v>
      </c>
      <c r="J835" s="161">
        <v>1189.9975523792154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252</v>
      </c>
      <c r="T835" s="130"/>
    </row>
    <row r="836" spans="1:20" ht="10.7" customHeight="1" x14ac:dyDescent="0.2">
      <c r="A836" s="122"/>
      <c r="B836" s="158" t="s">
        <v>84</v>
      </c>
      <c r="C836" s="159">
        <v>13.06965021533812</v>
      </c>
      <c r="D836" s="197">
        <v>28.369650215338119</v>
      </c>
      <c r="E836" s="160">
        <v>0</v>
      </c>
      <c r="F836" s="160">
        <v>15.299999999999999</v>
      </c>
      <c r="G836" s="161">
        <v>28.369650215338119</v>
      </c>
      <c r="H836" s="160">
        <v>0</v>
      </c>
      <c r="I836" s="162">
        <v>0</v>
      </c>
      <c r="J836" s="161">
        <v>28.369650215338119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252</v>
      </c>
      <c r="T836" s="130"/>
    </row>
    <row r="837" spans="1:20" ht="10.7" customHeight="1" x14ac:dyDescent="0.2">
      <c r="A837" s="122"/>
      <c r="B837" s="158" t="s">
        <v>85</v>
      </c>
      <c r="C837" s="159">
        <v>49.1</v>
      </c>
      <c r="D837" s="197">
        <v>49.1</v>
      </c>
      <c r="E837" s="160">
        <v>0</v>
      </c>
      <c r="F837" s="160">
        <v>0</v>
      </c>
      <c r="G837" s="161">
        <v>49.1</v>
      </c>
      <c r="H837" s="160">
        <v>0</v>
      </c>
      <c r="I837" s="162">
        <v>0</v>
      </c>
      <c r="J837" s="161">
        <v>49.1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7" customHeight="1" x14ac:dyDescent="0.2">
      <c r="A838" s="122"/>
      <c r="B838" s="158" t="s">
        <v>86</v>
      </c>
      <c r="C838" s="159">
        <v>460.34510581402486</v>
      </c>
      <c r="D838" s="197">
        <v>750.74510581402478</v>
      </c>
      <c r="E838" s="160">
        <v>60</v>
      </c>
      <c r="F838" s="160">
        <v>290.39999999999992</v>
      </c>
      <c r="G838" s="161">
        <v>750.74510581402478</v>
      </c>
      <c r="H838" s="160">
        <v>401.7</v>
      </c>
      <c r="I838" s="162">
        <v>53.506842320928762</v>
      </c>
      <c r="J838" s="161">
        <v>349.04510581402479</v>
      </c>
      <c r="K838" s="160">
        <v>0</v>
      </c>
      <c r="L838" s="160">
        <v>69.673999999999978</v>
      </c>
      <c r="M838" s="160">
        <v>99.970000000000027</v>
      </c>
      <c r="N838" s="160">
        <v>19.300999999999988</v>
      </c>
      <c r="O838" s="160">
        <v>2.5709125308345664</v>
      </c>
      <c r="P838" s="160">
        <v>47.236249999999998</v>
      </c>
      <c r="Q838" s="146">
        <v>5.3893483461118272</v>
      </c>
      <c r="T838" s="130"/>
    </row>
    <row r="839" spans="1:20" ht="10.7" customHeight="1" x14ac:dyDescent="0.2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0</v>
      </c>
      <c r="I839" s="162">
        <v>0</v>
      </c>
      <c r="J839" s="161">
        <v>58.3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252</v>
      </c>
      <c r="T839" s="130"/>
    </row>
    <row r="840" spans="1:20" ht="10.7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7" customHeight="1" x14ac:dyDescent="0.2">
      <c r="A841" s="122"/>
      <c r="B841" s="158" t="s">
        <v>89</v>
      </c>
      <c r="C841" s="159">
        <v>375.2</v>
      </c>
      <c r="D841" s="197">
        <v>553.29999999999995</v>
      </c>
      <c r="E841" s="160">
        <v>0</v>
      </c>
      <c r="F841" s="160">
        <v>178.09999999999997</v>
      </c>
      <c r="G841" s="161">
        <v>553.29999999999995</v>
      </c>
      <c r="H841" s="160">
        <v>0</v>
      </c>
      <c r="I841" s="162">
        <v>0</v>
      </c>
      <c r="J841" s="161">
        <v>553.29999999999995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252</v>
      </c>
      <c r="T841" s="130"/>
    </row>
    <row r="842" spans="1:20" ht="10.7" customHeight="1" x14ac:dyDescent="0.2">
      <c r="A842" s="122"/>
      <c r="B842" s="165" t="s">
        <v>90</v>
      </c>
      <c r="C842" s="159">
        <v>6241.3306473465627</v>
      </c>
      <c r="D842" s="197">
        <v>6721.0306473465644</v>
      </c>
      <c r="E842" s="160">
        <v>0.80000000000006821</v>
      </c>
      <c r="F842" s="160">
        <v>479.70000000000164</v>
      </c>
      <c r="G842" s="161">
        <v>6721.0306473465644</v>
      </c>
      <c r="H842" s="160">
        <v>901.91499999999996</v>
      </c>
      <c r="I842" s="162">
        <v>13.419296047341673</v>
      </c>
      <c r="J842" s="161">
        <v>5819.1156473465644</v>
      </c>
      <c r="K842" s="160">
        <v>0</v>
      </c>
      <c r="L842" s="160">
        <v>150.57799999999997</v>
      </c>
      <c r="M842" s="160">
        <v>187.57300000000004</v>
      </c>
      <c r="N842" s="160">
        <v>192.26200000000003</v>
      </c>
      <c r="O842" s="160">
        <v>2.8606029355914973</v>
      </c>
      <c r="P842" s="166">
        <v>132.60325</v>
      </c>
      <c r="Q842" s="146">
        <v>41.883657808889033</v>
      </c>
      <c r="T842" s="130"/>
    </row>
    <row r="843" spans="1:20" ht="10.7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7" customHeight="1" x14ac:dyDescent="0.2">
      <c r="A844" s="122"/>
      <c r="B844" s="158" t="s">
        <v>91</v>
      </c>
      <c r="C844" s="159">
        <v>614.51946658996917</v>
      </c>
      <c r="D844" s="197">
        <v>475.9194665899692</v>
      </c>
      <c r="E844" s="160">
        <v>0</v>
      </c>
      <c r="F844" s="160">
        <v>-138.59999999999997</v>
      </c>
      <c r="G844" s="161">
        <v>475.9194665899692</v>
      </c>
      <c r="H844" s="160">
        <v>287.88200000000001</v>
      </c>
      <c r="I844" s="162">
        <v>60.489645877004264</v>
      </c>
      <c r="J844" s="161">
        <v>188.0374665899692</v>
      </c>
      <c r="K844" s="160">
        <v>0</v>
      </c>
      <c r="L844" s="160">
        <v>56.716999999999985</v>
      </c>
      <c r="M844" s="160">
        <v>0</v>
      </c>
      <c r="N844" s="160">
        <v>83.711000000000013</v>
      </c>
      <c r="O844" s="160">
        <v>17.589320436880058</v>
      </c>
      <c r="P844" s="160">
        <v>35.106999999999999</v>
      </c>
      <c r="Q844" s="146">
        <v>3.3561246073423874</v>
      </c>
      <c r="T844" s="130"/>
    </row>
    <row r="845" spans="1:20" ht="10.7" customHeight="1" x14ac:dyDescent="0.2">
      <c r="A845" s="122"/>
      <c r="B845" s="158" t="s">
        <v>92</v>
      </c>
      <c r="C845" s="159">
        <v>331.33816759727995</v>
      </c>
      <c r="D845" s="197">
        <v>95.338167597279948</v>
      </c>
      <c r="E845" s="160">
        <v>0</v>
      </c>
      <c r="F845" s="160">
        <v>-236</v>
      </c>
      <c r="G845" s="161">
        <v>95.338167597279948</v>
      </c>
      <c r="H845" s="160">
        <v>0</v>
      </c>
      <c r="I845" s="162">
        <v>0</v>
      </c>
      <c r="J845" s="161">
        <v>95.338167597279948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252</v>
      </c>
      <c r="T845" s="130"/>
    </row>
    <row r="846" spans="1:20" ht="10.7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7" customHeight="1" x14ac:dyDescent="0.2">
      <c r="A847" s="122"/>
      <c r="B847" s="158" t="s">
        <v>94</v>
      </c>
      <c r="C847" s="159">
        <v>938.1297656970155</v>
      </c>
      <c r="D847" s="197">
        <v>938.1297656970155</v>
      </c>
      <c r="E847" s="160">
        <v>0</v>
      </c>
      <c r="F847" s="160">
        <v>0</v>
      </c>
      <c r="G847" s="161">
        <v>938.1297656970155</v>
      </c>
      <c r="H847" s="160">
        <v>0</v>
      </c>
      <c r="I847" s="162">
        <v>0</v>
      </c>
      <c r="J847" s="161">
        <v>938.1297656970155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252</v>
      </c>
      <c r="T847" s="130"/>
    </row>
    <row r="848" spans="1:20" ht="10.7" customHeight="1" x14ac:dyDescent="0.2">
      <c r="A848" s="122"/>
      <c r="B848" s="158" t="s">
        <v>95</v>
      </c>
      <c r="C848" s="159">
        <v>141.54530024934979</v>
      </c>
      <c r="D848" s="197">
        <v>87.245300249349796</v>
      </c>
      <c r="E848" s="160">
        <v>0</v>
      </c>
      <c r="F848" s="160">
        <v>-54.3</v>
      </c>
      <c r="G848" s="161">
        <v>87.245300249349796</v>
      </c>
      <c r="H848" s="160">
        <v>0</v>
      </c>
      <c r="I848" s="162">
        <v>0</v>
      </c>
      <c r="J848" s="161">
        <v>87.245300249349796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252</v>
      </c>
      <c r="T848" s="130"/>
    </row>
    <row r="849" spans="1:20" ht="10.7" customHeight="1" x14ac:dyDescent="0.2">
      <c r="A849" s="122"/>
      <c r="B849" s="158" t="s">
        <v>96</v>
      </c>
      <c r="C849" s="159">
        <v>70.772288330174177</v>
      </c>
      <c r="D849" s="197">
        <v>69.97228833017418</v>
      </c>
      <c r="E849" s="160">
        <v>-0.79999999999999716</v>
      </c>
      <c r="F849" s="160">
        <v>-0.79999999999999716</v>
      </c>
      <c r="G849" s="161">
        <v>69.97228833017418</v>
      </c>
      <c r="H849" s="160">
        <v>0</v>
      </c>
      <c r="I849" s="162">
        <v>0</v>
      </c>
      <c r="J849" s="161">
        <v>69.97228833017418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252</v>
      </c>
      <c r="T849" s="130"/>
    </row>
    <row r="850" spans="1:20" ht="10.7" customHeight="1" x14ac:dyDescent="0.2">
      <c r="A850" s="122"/>
      <c r="B850" s="158" t="s">
        <v>97</v>
      </c>
      <c r="C850" s="159">
        <v>377.28395631280694</v>
      </c>
      <c r="D850" s="197">
        <v>377.28395631280694</v>
      </c>
      <c r="E850" s="160">
        <v>0</v>
      </c>
      <c r="F850" s="160">
        <v>0</v>
      </c>
      <c r="G850" s="161">
        <v>377.28395631280694</v>
      </c>
      <c r="H850" s="160">
        <v>0</v>
      </c>
      <c r="I850" s="162">
        <v>0</v>
      </c>
      <c r="J850" s="161">
        <v>377.28395631280694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252</v>
      </c>
      <c r="T850" s="130"/>
    </row>
    <row r="851" spans="1:20" ht="10.7" customHeight="1" x14ac:dyDescent="0.2">
      <c r="A851" s="122"/>
      <c r="B851" s="158" t="s">
        <v>98</v>
      </c>
      <c r="C851" s="159">
        <v>0.33867500566679265</v>
      </c>
      <c r="D851" s="197">
        <v>0.33867500566679265</v>
      </c>
      <c r="E851" s="160">
        <v>0</v>
      </c>
      <c r="F851" s="160">
        <v>0</v>
      </c>
      <c r="G851" s="161">
        <v>0.33867500566679265</v>
      </c>
      <c r="H851" s="160">
        <v>0</v>
      </c>
      <c r="I851" s="162">
        <v>0</v>
      </c>
      <c r="J851" s="161">
        <v>0.33867500566679265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252</v>
      </c>
      <c r="T851" s="130"/>
    </row>
    <row r="852" spans="1:20" ht="10.7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252</v>
      </c>
      <c r="T852" s="130"/>
    </row>
    <row r="853" spans="1:20" ht="10.7" customHeight="1" x14ac:dyDescent="0.2">
      <c r="A853" s="122"/>
      <c r="B853" s="158" t="s">
        <v>100</v>
      </c>
      <c r="C853" s="159">
        <v>6.4348251076690604</v>
      </c>
      <c r="D853" s="197">
        <v>6.4348251076690604</v>
      </c>
      <c r="E853" s="160">
        <v>0</v>
      </c>
      <c r="F853" s="160">
        <v>0</v>
      </c>
      <c r="G853" s="161">
        <v>6.4348251076690604</v>
      </c>
      <c r="H853" s="160">
        <v>0</v>
      </c>
      <c r="I853" s="162">
        <v>0</v>
      </c>
      <c r="J853" s="161">
        <v>6.4348251076690604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252</v>
      </c>
      <c r="T853" s="130"/>
    </row>
    <row r="854" spans="1:20" ht="10.7" customHeight="1" x14ac:dyDescent="0.2">
      <c r="A854" s="122"/>
      <c r="B854" s="158" t="s">
        <v>101</v>
      </c>
      <c r="C854" s="159">
        <v>9.1442251530034007</v>
      </c>
      <c r="D854" s="197">
        <v>9.1442251530034007</v>
      </c>
      <c r="E854" s="160">
        <v>0</v>
      </c>
      <c r="F854" s="160">
        <v>0</v>
      </c>
      <c r="G854" s="161">
        <v>9.1442251530034007</v>
      </c>
      <c r="H854" s="160">
        <v>0</v>
      </c>
      <c r="I854" s="162">
        <v>0</v>
      </c>
      <c r="J854" s="161">
        <v>9.1442251530034007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252</v>
      </c>
      <c r="T854" s="130"/>
    </row>
    <row r="855" spans="1:20" ht="10.7" customHeight="1" x14ac:dyDescent="0.2">
      <c r="A855" s="122"/>
      <c r="B855" s="158" t="s">
        <v>102</v>
      </c>
      <c r="C855" s="159">
        <v>0.16933750283339633</v>
      </c>
      <c r="D855" s="197">
        <v>0.16933750283339633</v>
      </c>
      <c r="E855" s="160">
        <v>0</v>
      </c>
      <c r="F855" s="160">
        <v>0</v>
      </c>
      <c r="G855" s="161">
        <v>0.16933750283339633</v>
      </c>
      <c r="H855" s="160">
        <v>0</v>
      </c>
      <c r="I855" s="162">
        <v>0</v>
      </c>
      <c r="J855" s="161">
        <v>0.16933750283339633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252</v>
      </c>
      <c r="T855" s="130"/>
    </row>
    <row r="856" spans="1:20" ht="10.7" customHeight="1" x14ac:dyDescent="0.2">
      <c r="A856" s="122"/>
      <c r="B856" s="1" t="s">
        <v>103</v>
      </c>
      <c r="C856" s="159">
        <v>6.4348251076690604</v>
      </c>
      <c r="D856" s="197">
        <v>6.4348251076690604</v>
      </c>
      <c r="E856" s="160">
        <v>0</v>
      </c>
      <c r="F856" s="160">
        <v>0</v>
      </c>
      <c r="G856" s="161">
        <v>6.4348251076690604</v>
      </c>
      <c r="H856" s="160">
        <v>0</v>
      </c>
      <c r="I856" s="162">
        <v>0</v>
      </c>
      <c r="J856" s="161">
        <v>6.4348251076690604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252</v>
      </c>
      <c r="T856" s="130"/>
    </row>
    <row r="857" spans="1:20" ht="10.7" customHeight="1" x14ac:dyDescent="0.2">
      <c r="A857" s="122"/>
      <c r="B857" s="165" t="s">
        <v>105</v>
      </c>
      <c r="C857" s="169">
        <v>8744.3414799999991</v>
      </c>
      <c r="D857" s="198">
        <v>8794.341480000001</v>
      </c>
      <c r="E857" s="160">
        <v>7.1054273576010019E-14</v>
      </c>
      <c r="F857" s="160">
        <v>50.000000000001819</v>
      </c>
      <c r="G857" s="161">
        <v>8794.341480000001</v>
      </c>
      <c r="H857" s="160">
        <v>1189.797</v>
      </c>
      <c r="I857" s="162">
        <v>13.529119863105427</v>
      </c>
      <c r="J857" s="161">
        <v>7604.5444800000005</v>
      </c>
      <c r="K857" s="160">
        <v>0</v>
      </c>
      <c r="L857" s="160">
        <v>207.29499999999996</v>
      </c>
      <c r="M857" s="160">
        <v>187.57300000000009</v>
      </c>
      <c r="N857" s="160">
        <v>275.97299999999996</v>
      </c>
      <c r="O857" s="160">
        <v>3.1380746429691735</v>
      </c>
      <c r="P857" s="160">
        <v>167.71025</v>
      </c>
      <c r="Q857" s="146">
        <v>43.343349497123761</v>
      </c>
      <c r="T857" s="130"/>
    </row>
    <row r="858" spans="1:20" ht="10.7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7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7" customHeight="1" x14ac:dyDescent="0.2">
      <c r="A860" s="122"/>
      <c r="B860" s="158" t="s">
        <v>107</v>
      </c>
      <c r="C860" s="159">
        <v>59.027259999999977</v>
      </c>
      <c r="D860" s="159">
        <v>59.027259999999977</v>
      </c>
      <c r="E860" s="170">
        <v>0</v>
      </c>
      <c r="F860" s="160">
        <v>0</v>
      </c>
      <c r="G860" s="161">
        <v>59.027259999999977</v>
      </c>
      <c r="H860" s="160">
        <v>0</v>
      </c>
      <c r="I860" s="162">
        <v>0</v>
      </c>
      <c r="J860" s="161">
        <v>59.027259999999977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7" customHeight="1" x14ac:dyDescent="0.2">
      <c r="A861" s="122"/>
      <c r="B861" s="171" t="s">
        <v>108</v>
      </c>
      <c r="C861" s="159">
        <v>59.027259999999977</v>
      </c>
      <c r="D861" s="159">
        <v>9.027259999999977</v>
      </c>
      <c r="E861" s="170">
        <v>0</v>
      </c>
      <c r="F861" s="160">
        <v>-50</v>
      </c>
      <c r="G861" s="161">
        <v>9.027259999999977</v>
      </c>
      <c r="H861" s="160">
        <v>0</v>
      </c>
      <c r="I861" s="162">
        <v>0</v>
      </c>
      <c r="J861" s="161">
        <v>9.027259999999977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252</v>
      </c>
      <c r="T861" s="130"/>
    </row>
    <row r="862" spans="1:20" ht="10.7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7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7" customHeight="1" x14ac:dyDescent="0.2">
      <c r="A864" s="122"/>
      <c r="B864" s="172" t="s">
        <v>111</v>
      </c>
      <c r="C864" s="174">
        <v>8862.3959999999988</v>
      </c>
      <c r="D864" s="175">
        <v>8862.3960000000006</v>
      </c>
      <c r="E864" s="174">
        <v>7.1054273576010019E-14</v>
      </c>
      <c r="F864" s="177">
        <v>0</v>
      </c>
      <c r="G864" s="185">
        <v>8862.3960000000006</v>
      </c>
      <c r="H864" s="177">
        <v>1189.797</v>
      </c>
      <c r="I864" s="176">
        <v>13.425229475189326</v>
      </c>
      <c r="J864" s="185">
        <v>7672.5990000000002</v>
      </c>
      <c r="K864" s="177">
        <v>0</v>
      </c>
      <c r="L864" s="177">
        <v>207.29499999999996</v>
      </c>
      <c r="M864" s="177">
        <v>187.57300000000009</v>
      </c>
      <c r="N864" s="177">
        <v>275.97299999999996</v>
      </c>
      <c r="O864" s="177">
        <v>3.1139773036546767</v>
      </c>
      <c r="P864" s="177">
        <v>167.71025</v>
      </c>
      <c r="Q864" s="153">
        <v>43.749135786274245</v>
      </c>
      <c r="T864" s="130"/>
    </row>
    <row r="865" spans="1:20" ht="10.7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7" customHeight="1" x14ac:dyDescent="0.2">
      <c r="A866" s="122"/>
      <c r="D866" s="135"/>
      <c r="N866" s="124"/>
      <c r="T866" s="130"/>
    </row>
    <row r="867" spans="1:20" ht="10.7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7" customHeight="1" x14ac:dyDescent="0.2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7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43551</v>
      </c>
      <c r="L869" s="151">
        <v>43558</v>
      </c>
      <c r="M869" s="151">
        <v>43566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7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7" customHeight="1" x14ac:dyDescent="0.2">
      <c r="A871" s="122"/>
      <c r="B871" s="183"/>
      <c r="C871" s="286" t="s">
        <v>152</v>
      </c>
      <c r="D871" s="286"/>
      <c r="E871" s="286"/>
      <c r="F871" s="286"/>
      <c r="G871" s="286"/>
      <c r="H871" s="286"/>
      <c r="I871" s="286"/>
      <c r="J871" s="286"/>
      <c r="K871" s="286"/>
      <c r="L871" s="286"/>
      <c r="M871" s="286"/>
      <c r="N871" s="286"/>
      <c r="O871" s="286"/>
      <c r="P871" s="287"/>
      <c r="Q871" s="145"/>
      <c r="T871" s="130"/>
    </row>
    <row r="872" spans="1:20" ht="10.7" customHeight="1" x14ac:dyDescent="0.2">
      <c r="A872" s="199"/>
      <c r="B872" s="158" t="s">
        <v>80</v>
      </c>
      <c r="C872" s="159">
        <v>1349.4471173389106</v>
      </c>
      <c r="D872" s="197">
        <v>1438.6471173389107</v>
      </c>
      <c r="E872" s="160">
        <v>0</v>
      </c>
      <c r="F872" s="160">
        <v>89.200000000000045</v>
      </c>
      <c r="G872" s="161">
        <v>1438.6471173389107</v>
      </c>
      <c r="H872" s="160">
        <v>656.59399999999994</v>
      </c>
      <c r="I872" s="162">
        <v>45.639684123130394</v>
      </c>
      <c r="J872" s="161">
        <v>782.05311733891074</v>
      </c>
      <c r="K872" s="160">
        <v>20.560000000000059</v>
      </c>
      <c r="L872" s="160">
        <v>5.3369999999999891</v>
      </c>
      <c r="M872" s="160">
        <v>1.6480000000000175</v>
      </c>
      <c r="N872" s="160">
        <v>3.1889999999999574</v>
      </c>
      <c r="O872" s="160">
        <v>0.22166658950380433</v>
      </c>
      <c r="P872" s="160">
        <v>7.6835000000000058</v>
      </c>
      <c r="Q872" s="146" t="s">
        <v>252</v>
      </c>
      <c r="T872" s="130"/>
    </row>
    <row r="873" spans="1:20" ht="10.7" customHeight="1" x14ac:dyDescent="0.2">
      <c r="A873" s="122"/>
      <c r="B873" s="158" t="s">
        <v>81</v>
      </c>
      <c r="C873" s="159">
        <v>178.04321788511513</v>
      </c>
      <c r="D873" s="197">
        <v>206.94321788511513</v>
      </c>
      <c r="E873" s="160">
        <v>0</v>
      </c>
      <c r="F873" s="160">
        <v>28.900000000000006</v>
      </c>
      <c r="G873" s="161">
        <v>206.94321788511513</v>
      </c>
      <c r="H873" s="160">
        <v>119.62289999999999</v>
      </c>
      <c r="I873" s="162">
        <v>57.804696970745297</v>
      </c>
      <c r="J873" s="161">
        <v>87.320317885115145</v>
      </c>
      <c r="K873" s="160">
        <v>0</v>
      </c>
      <c r="L873" s="160">
        <v>-0.2289999999999992</v>
      </c>
      <c r="M873" s="160">
        <v>0.36799999999999855</v>
      </c>
      <c r="N873" s="160">
        <v>0.91800000000000281</v>
      </c>
      <c r="O873" s="160">
        <v>0.4435999446522727</v>
      </c>
      <c r="P873" s="160">
        <v>0.26425000000000054</v>
      </c>
      <c r="Q873" s="146" t="s">
        <v>252</v>
      </c>
      <c r="T873" s="130"/>
    </row>
    <row r="874" spans="1:20" ht="10.7" customHeight="1" x14ac:dyDescent="0.2">
      <c r="A874" s="122"/>
      <c r="B874" s="158" t="s">
        <v>82</v>
      </c>
      <c r="C874" s="159">
        <v>189.26834646800077</v>
      </c>
      <c r="D874" s="197">
        <v>192.16834646800078</v>
      </c>
      <c r="E874" s="160">
        <v>9.4000000000000057</v>
      </c>
      <c r="F874" s="160">
        <v>2.9000000000000057</v>
      </c>
      <c r="G874" s="161">
        <v>192.16834646800078</v>
      </c>
      <c r="H874" s="160">
        <v>19.957999999999998</v>
      </c>
      <c r="I874" s="162">
        <v>10.385685450711486</v>
      </c>
      <c r="J874" s="161">
        <v>172.21034646800078</v>
      </c>
      <c r="K874" s="160">
        <v>0</v>
      </c>
      <c r="L874" s="160">
        <v>4.6539999999999999</v>
      </c>
      <c r="M874" s="160">
        <v>2.9969999999999999</v>
      </c>
      <c r="N874" s="160">
        <v>10.198</v>
      </c>
      <c r="O874" s="160">
        <v>5.3068053024529389</v>
      </c>
      <c r="P874" s="160">
        <v>4.46225</v>
      </c>
      <c r="Q874" s="146">
        <v>36.592715887276775</v>
      </c>
      <c r="T874" s="130"/>
    </row>
    <row r="875" spans="1:20" ht="10.7" customHeight="1" x14ac:dyDescent="0.2">
      <c r="A875" s="122"/>
      <c r="B875" s="158" t="s">
        <v>83</v>
      </c>
      <c r="C875" s="159">
        <v>204.47874426448533</v>
      </c>
      <c r="D875" s="197">
        <v>181.47874426448533</v>
      </c>
      <c r="E875" s="160">
        <v>0</v>
      </c>
      <c r="F875" s="160">
        <v>-23</v>
      </c>
      <c r="G875" s="161">
        <v>181.47874426448533</v>
      </c>
      <c r="H875" s="160">
        <v>7.7780000000000005</v>
      </c>
      <c r="I875" s="162">
        <v>4.2859013773339871</v>
      </c>
      <c r="J875" s="161">
        <v>173.70074426448534</v>
      </c>
      <c r="K875" s="160">
        <v>0</v>
      </c>
      <c r="L875" s="160">
        <v>6.4</v>
      </c>
      <c r="M875" s="160">
        <v>0.15799999999999947</v>
      </c>
      <c r="N875" s="160">
        <v>-0.15799999999999947</v>
      </c>
      <c r="O875" s="160">
        <v>-8.7062537621338087E-2</v>
      </c>
      <c r="P875" s="160">
        <v>1.6</v>
      </c>
      <c r="Q875" s="146" t="s">
        <v>252</v>
      </c>
      <c r="T875" s="130"/>
    </row>
    <row r="876" spans="1:20" ht="10.7" customHeight="1" x14ac:dyDescent="0.2">
      <c r="A876" s="122"/>
      <c r="B876" s="158" t="s">
        <v>84</v>
      </c>
      <c r="C876" s="159">
        <v>3.0226141158958204</v>
      </c>
      <c r="D876" s="197">
        <v>4.7226141158958201</v>
      </c>
      <c r="E876" s="160">
        <v>0</v>
      </c>
      <c r="F876" s="160">
        <v>1.6999999999999997</v>
      </c>
      <c r="G876" s="161">
        <v>4.7226141158958201</v>
      </c>
      <c r="H876" s="160">
        <v>0</v>
      </c>
      <c r="I876" s="162">
        <v>0</v>
      </c>
      <c r="J876" s="161">
        <v>4.7226141158958201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252</v>
      </c>
      <c r="T876" s="130"/>
    </row>
    <row r="877" spans="1:20" ht="10.7" customHeight="1" x14ac:dyDescent="0.2">
      <c r="A877" s="122"/>
      <c r="B877" s="158" t="s">
        <v>85</v>
      </c>
      <c r="C877" s="159">
        <v>39.435437481445561</v>
      </c>
      <c r="D877" s="160">
        <v>39.435437481445561</v>
      </c>
      <c r="E877" s="160">
        <v>0</v>
      </c>
      <c r="F877" s="160">
        <v>0</v>
      </c>
      <c r="G877" s="161">
        <v>39.435437481445561</v>
      </c>
      <c r="H877" s="160">
        <v>0.36799999999999999</v>
      </c>
      <c r="I877" s="162">
        <v>0.93317083187715255</v>
      </c>
      <c r="J877" s="161">
        <v>39.067437481445559</v>
      </c>
      <c r="K877" s="160">
        <v>0</v>
      </c>
      <c r="L877" s="160">
        <v>7.3999999999999982E-2</v>
      </c>
      <c r="M877" s="160">
        <v>7.8000000000000014E-2</v>
      </c>
      <c r="N877" s="160">
        <v>0</v>
      </c>
      <c r="O877" s="160">
        <v>0</v>
      </c>
      <c r="P877" s="160">
        <v>3.7999999999999999E-2</v>
      </c>
      <c r="Q877" s="146" t="s">
        <v>252</v>
      </c>
      <c r="T877" s="130"/>
    </row>
    <row r="878" spans="1:20" ht="10.7" customHeight="1" x14ac:dyDescent="0.2">
      <c r="A878" s="122"/>
      <c r="B878" s="158" t="s">
        <v>86</v>
      </c>
      <c r="C878" s="159">
        <v>170.48906346735026</v>
      </c>
      <c r="D878" s="160">
        <v>156.58906346735026</v>
      </c>
      <c r="E878" s="160">
        <v>0</v>
      </c>
      <c r="F878" s="160">
        <v>-13.900000000000006</v>
      </c>
      <c r="G878" s="161">
        <v>156.58906346735026</v>
      </c>
      <c r="H878" s="160">
        <v>26.103999999999999</v>
      </c>
      <c r="I878" s="162">
        <v>16.670385160993597</v>
      </c>
      <c r="J878" s="161">
        <v>130.48506346735024</v>
      </c>
      <c r="K878" s="160">
        <v>0</v>
      </c>
      <c r="L878" s="160">
        <v>0</v>
      </c>
      <c r="M878" s="160">
        <v>0.57499999999999929</v>
      </c>
      <c r="N878" s="160">
        <v>0</v>
      </c>
      <c r="O878" s="160">
        <v>0</v>
      </c>
      <c r="P878" s="160">
        <v>0.14374999999999982</v>
      </c>
      <c r="Q878" s="146" t="s">
        <v>252</v>
      </c>
      <c r="T878" s="130"/>
    </row>
    <row r="879" spans="1:20" ht="10.7" customHeight="1" x14ac:dyDescent="0.2">
      <c r="A879" s="122"/>
      <c r="B879" s="158" t="s">
        <v>87</v>
      </c>
      <c r="C879" s="159">
        <v>34.61716018891768</v>
      </c>
      <c r="D879" s="160">
        <v>34.61716018891768</v>
      </c>
      <c r="E879" s="160">
        <v>0</v>
      </c>
      <c r="F879" s="160">
        <v>0</v>
      </c>
      <c r="G879" s="161">
        <v>34.61716018891768</v>
      </c>
      <c r="H879" s="160">
        <v>0.76600000000000001</v>
      </c>
      <c r="I879" s="162">
        <v>2.2127753860214878</v>
      </c>
      <c r="J879" s="161">
        <v>33.851160188917682</v>
      </c>
      <c r="K879" s="160">
        <v>0.16199999999999998</v>
      </c>
      <c r="L879" s="160">
        <v>8.7000000000000022E-2</v>
      </c>
      <c r="M879" s="160">
        <v>0.17400000000000004</v>
      </c>
      <c r="N879" s="160">
        <v>8.2999999999999963E-2</v>
      </c>
      <c r="O879" s="160">
        <v>0.23976547916420812</v>
      </c>
      <c r="P879" s="160">
        <v>0.1265</v>
      </c>
      <c r="Q879" s="146" t="s">
        <v>252</v>
      </c>
      <c r="T879" s="130"/>
    </row>
    <row r="880" spans="1:20" ht="10.7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7" customHeight="1" x14ac:dyDescent="0.2">
      <c r="A881" s="122"/>
      <c r="B881" s="158" t="s">
        <v>89</v>
      </c>
      <c r="C881" s="159">
        <v>109.16930756346898</v>
      </c>
      <c r="D881" s="197">
        <v>177.26930756346897</v>
      </c>
      <c r="E881" s="160">
        <v>0</v>
      </c>
      <c r="F881" s="160">
        <v>68.099999999999994</v>
      </c>
      <c r="G881" s="161">
        <v>177.26930756346897</v>
      </c>
      <c r="H881" s="160">
        <v>2.48</v>
      </c>
      <c r="I881" s="162">
        <v>1.3990013466443243</v>
      </c>
      <c r="J881" s="161">
        <v>174.78930756346898</v>
      </c>
      <c r="K881" s="160">
        <v>0</v>
      </c>
      <c r="L881" s="160">
        <v>0</v>
      </c>
      <c r="M881" s="160">
        <v>0</v>
      </c>
      <c r="N881" s="160">
        <v>4.599999999999993E-2</v>
      </c>
      <c r="O881" s="160">
        <v>2.5949218526467269E-2</v>
      </c>
      <c r="P881" s="160">
        <v>1.1499999999999982E-2</v>
      </c>
      <c r="Q881" s="146" t="s">
        <v>252</v>
      </c>
      <c r="T881" s="130"/>
    </row>
    <row r="882" spans="1:20" ht="10.7" customHeight="1" x14ac:dyDescent="0.2">
      <c r="A882" s="122"/>
      <c r="B882" s="165" t="s">
        <v>90</v>
      </c>
      <c r="C882" s="159">
        <v>2277.9710087735903</v>
      </c>
      <c r="D882" s="160">
        <v>2431.8710087735899</v>
      </c>
      <c r="E882" s="160">
        <v>9.4000000000000057</v>
      </c>
      <c r="F882" s="160">
        <v>153.89999999999964</v>
      </c>
      <c r="G882" s="161">
        <v>2431.8710087735899</v>
      </c>
      <c r="H882" s="160">
        <v>833.67089999999996</v>
      </c>
      <c r="I882" s="162">
        <v>34.281049323435383</v>
      </c>
      <c r="J882" s="161">
        <v>1598.2001087735903</v>
      </c>
      <c r="K882" s="160">
        <v>20.722000000000058</v>
      </c>
      <c r="L882" s="160">
        <v>16.322999999999993</v>
      </c>
      <c r="M882" s="160">
        <v>5.9980000000000153</v>
      </c>
      <c r="N882" s="160">
        <v>14.275999999999961</v>
      </c>
      <c r="O882" s="160">
        <v>0.58703771493206991</v>
      </c>
      <c r="P882" s="166">
        <v>14.329750000000006</v>
      </c>
      <c r="Q882" s="146" t="s">
        <v>252</v>
      </c>
      <c r="T882" s="130"/>
    </row>
    <row r="883" spans="1:20" ht="10.7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7" customHeight="1" x14ac:dyDescent="0.2">
      <c r="A884" s="122"/>
      <c r="B884" s="158" t="s">
        <v>91</v>
      </c>
      <c r="C884" s="159">
        <v>150.50704156131781</v>
      </c>
      <c r="D884" s="160">
        <v>81.007041561317806</v>
      </c>
      <c r="E884" s="160">
        <v>0</v>
      </c>
      <c r="F884" s="160">
        <v>-69.5</v>
      </c>
      <c r="G884" s="161">
        <v>81.007041561317806</v>
      </c>
      <c r="H884" s="160">
        <v>1.31</v>
      </c>
      <c r="I884" s="162">
        <v>1.6171433677261293</v>
      </c>
      <c r="J884" s="161">
        <v>79.697041561317803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252</v>
      </c>
      <c r="T884" s="130"/>
    </row>
    <row r="885" spans="1:20" ht="10.7" customHeight="1" x14ac:dyDescent="0.2">
      <c r="A885" s="122"/>
      <c r="B885" s="158" t="s">
        <v>92</v>
      </c>
      <c r="C885" s="159">
        <v>89.149019817294743</v>
      </c>
      <c r="D885" s="160">
        <v>111.24901981729474</v>
      </c>
      <c r="E885" s="160">
        <v>0</v>
      </c>
      <c r="F885" s="160">
        <v>22.099999999999994</v>
      </c>
      <c r="G885" s="161">
        <v>111.24901981729474</v>
      </c>
      <c r="H885" s="160">
        <v>6.2652999999999999</v>
      </c>
      <c r="I885" s="162">
        <v>5.6317799566140518</v>
      </c>
      <c r="J885" s="161">
        <v>104.98371981729474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252</v>
      </c>
      <c r="T885" s="130"/>
    </row>
    <row r="886" spans="1:20" ht="10.7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7" customHeight="1" x14ac:dyDescent="0.2">
      <c r="A887" s="122"/>
      <c r="B887" s="158" t="s">
        <v>94</v>
      </c>
      <c r="C887" s="159">
        <v>30.18318660571418</v>
      </c>
      <c r="D887" s="160">
        <v>30.18318660571418</v>
      </c>
      <c r="E887" s="160">
        <v>0</v>
      </c>
      <c r="F887" s="160">
        <v>0</v>
      </c>
      <c r="G887" s="161">
        <v>30.18318660571418</v>
      </c>
      <c r="H887" s="160">
        <v>0.4</v>
      </c>
      <c r="I887" s="162">
        <v>1.3252411192537017</v>
      </c>
      <c r="J887" s="161">
        <v>29.783186605714182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252</v>
      </c>
      <c r="T887" s="130"/>
    </row>
    <row r="888" spans="1:20" ht="10.7" customHeight="1" x14ac:dyDescent="0.2">
      <c r="A888" s="122"/>
      <c r="B888" s="158" t="s">
        <v>95</v>
      </c>
      <c r="C888" s="159">
        <v>94.319984654265127</v>
      </c>
      <c r="D888" s="160">
        <v>63.01998465426513</v>
      </c>
      <c r="E888" s="160">
        <v>0</v>
      </c>
      <c r="F888" s="160">
        <v>-31.299999999999997</v>
      </c>
      <c r="G888" s="161">
        <v>63.01998465426513</v>
      </c>
      <c r="H888" s="160">
        <v>29.233199975585901</v>
      </c>
      <c r="I888" s="162">
        <v>46.38718993024608</v>
      </c>
      <c r="J888" s="161">
        <v>33.786784678679226</v>
      </c>
      <c r="K888" s="160">
        <v>0.31599999999999895</v>
      </c>
      <c r="L888" s="160">
        <v>0</v>
      </c>
      <c r="M888" s="160">
        <v>2.667599975585901</v>
      </c>
      <c r="N888" s="160">
        <v>0.73480000000000256</v>
      </c>
      <c r="O888" s="160">
        <v>1.1659793381912098</v>
      </c>
      <c r="P888" s="160">
        <v>0.92959999389647563</v>
      </c>
      <c r="Q888" s="146">
        <v>34.345508713979051</v>
      </c>
      <c r="T888" s="130"/>
    </row>
    <row r="889" spans="1:20" ht="10.7" customHeight="1" x14ac:dyDescent="0.2">
      <c r="A889" s="122"/>
      <c r="B889" s="158" t="s">
        <v>96</v>
      </c>
      <c r="C889" s="159">
        <v>70.38038148530508</v>
      </c>
      <c r="D889" s="160">
        <v>60.980381485305081</v>
      </c>
      <c r="E889" s="160">
        <v>-9.3999999999999986</v>
      </c>
      <c r="F889" s="160">
        <v>-9.3999999999999986</v>
      </c>
      <c r="G889" s="161">
        <v>60.980381485305081</v>
      </c>
      <c r="H889" s="160">
        <v>0.13919999999999999</v>
      </c>
      <c r="I889" s="162">
        <v>0.22827013641025531</v>
      </c>
      <c r="J889" s="161">
        <v>60.841181485305079</v>
      </c>
      <c r="K889" s="160">
        <v>0</v>
      </c>
      <c r="L889" s="160">
        <v>0</v>
      </c>
      <c r="M889" s="160">
        <v>0</v>
      </c>
      <c r="N889" s="160">
        <v>0.13919999999999999</v>
      </c>
      <c r="O889" s="160">
        <v>0.22827013641025531</v>
      </c>
      <c r="P889" s="160">
        <v>3.4799999999999998E-2</v>
      </c>
      <c r="Q889" s="146" t="s">
        <v>252</v>
      </c>
      <c r="T889" s="130"/>
    </row>
    <row r="890" spans="1:20" ht="10.7" customHeight="1" x14ac:dyDescent="0.2">
      <c r="A890" s="122"/>
      <c r="B890" s="158" t="s">
        <v>97</v>
      </c>
      <c r="C890" s="159">
        <v>105.41157487172613</v>
      </c>
      <c r="D890" s="160">
        <v>105.41157487172613</v>
      </c>
      <c r="E890" s="160">
        <v>0</v>
      </c>
      <c r="F890" s="160">
        <v>0</v>
      </c>
      <c r="G890" s="161">
        <v>105.41157487172613</v>
      </c>
      <c r="H890" s="160">
        <v>0</v>
      </c>
      <c r="I890" s="162">
        <v>0</v>
      </c>
      <c r="J890" s="161">
        <v>105.41157487172613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252</v>
      </c>
      <c r="T890" s="130"/>
    </row>
    <row r="891" spans="1:20" ht="10.7" customHeight="1" x14ac:dyDescent="0.2">
      <c r="A891" s="122"/>
      <c r="B891" s="158" t="s">
        <v>98</v>
      </c>
      <c r="C891" s="159">
        <v>16.538857540679519</v>
      </c>
      <c r="D891" s="160">
        <v>0.73885754067951837</v>
      </c>
      <c r="E891" s="160">
        <v>0</v>
      </c>
      <c r="F891" s="160">
        <v>-15.8</v>
      </c>
      <c r="G891" s="161">
        <v>0.73885754067951837</v>
      </c>
      <c r="H891" s="160">
        <v>0</v>
      </c>
      <c r="I891" s="162">
        <v>0</v>
      </c>
      <c r="J891" s="161">
        <v>0.73885754067951837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252</v>
      </c>
      <c r="T891" s="130"/>
    </row>
    <row r="892" spans="1:20" ht="10.7" customHeight="1" x14ac:dyDescent="0.2">
      <c r="A892" s="122"/>
      <c r="B892" s="158" t="s">
        <v>99</v>
      </c>
      <c r="C892" s="159">
        <v>1.6036478707105708</v>
      </c>
      <c r="D892" s="160">
        <v>1.6036478707105708</v>
      </c>
      <c r="E892" s="160">
        <v>0</v>
      </c>
      <c r="F892" s="160">
        <v>0</v>
      </c>
      <c r="G892" s="161">
        <v>1.6036478707105708</v>
      </c>
      <c r="H892" s="160">
        <v>0</v>
      </c>
      <c r="I892" s="162">
        <v>0</v>
      </c>
      <c r="J892" s="161">
        <v>1.6036478707105708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252</v>
      </c>
      <c r="T892" s="130"/>
    </row>
    <row r="893" spans="1:20" ht="10.7" customHeight="1" x14ac:dyDescent="0.2">
      <c r="A893" s="122"/>
      <c r="B893" s="158" t="s">
        <v>100</v>
      </c>
      <c r="C893" s="159">
        <v>0.16812053408568761</v>
      </c>
      <c r="D893" s="160">
        <v>0.16812053408568761</v>
      </c>
      <c r="E893" s="160">
        <v>0</v>
      </c>
      <c r="F893" s="160">
        <v>0</v>
      </c>
      <c r="G893" s="161">
        <v>0.16812053408568761</v>
      </c>
      <c r="H893" s="160">
        <v>0</v>
      </c>
      <c r="I893" s="162">
        <v>0</v>
      </c>
      <c r="J893" s="161">
        <v>0.16812053408568761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252</v>
      </c>
      <c r="T893" s="130"/>
    </row>
    <row r="894" spans="1:20" ht="10.7" customHeight="1" x14ac:dyDescent="0.2">
      <c r="A894" s="122"/>
      <c r="B894" s="158" t="s">
        <v>101</v>
      </c>
      <c r="C894" s="159">
        <v>6.8160981589133787</v>
      </c>
      <c r="D894" s="160">
        <v>6.8160981589133787</v>
      </c>
      <c r="E894" s="160">
        <v>0</v>
      </c>
      <c r="F894" s="160">
        <v>0</v>
      </c>
      <c r="G894" s="161">
        <v>6.8160981589133787</v>
      </c>
      <c r="H894" s="160">
        <v>0</v>
      </c>
      <c r="I894" s="162">
        <v>0</v>
      </c>
      <c r="J894" s="161">
        <v>6.8160981589133787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252</v>
      </c>
      <c r="T894" s="130"/>
    </row>
    <row r="895" spans="1:20" ht="10.7" customHeight="1" x14ac:dyDescent="0.2">
      <c r="A895" s="122"/>
      <c r="B895" s="158" t="s">
        <v>102</v>
      </c>
      <c r="C895" s="159">
        <v>3.1312449473459316</v>
      </c>
      <c r="D895" s="160">
        <v>3.1312449473459316</v>
      </c>
      <c r="E895" s="160">
        <v>0</v>
      </c>
      <c r="F895" s="160">
        <v>0</v>
      </c>
      <c r="G895" s="161">
        <v>3.1312449473459316</v>
      </c>
      <c r="H895" s="160">
        <v>0</v>
      </c>
      <c r="I895" s="162">
        <v>0</v>
      </c>
      <c r="J895" s="161">
        <v>3.1312449473459316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252</v>
      </c>
      <c r="T895" s="130"/>
    </row>
    <row r="896" spans="1:20" ht="10.7" customHeight="1" x14ac:dyDescent="0.2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2.1448999999999998</v>
      </c>
      <c r="I896" s="162" t="s">
        <v>118</v>
      </c>
      <c r="J896" s="161">
        <v>-2.1448999999999998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7" customHeight="1" x14ac:dyDescent="0.2">
      <c r="A897" s="122"/>
      <c r="B897" s="165" t="s">
        <v>105</v>
      </c>
      <c r="C897" s="169">
        <v>2846.1801668209482</v>
      </c>
      <c r="D897" s="160">
        <v>2896.1801668209473</v>
      </c>
      <c r="E897" s="160">
        <v>0</v>
      </c>
      <c r="F897" s="160">
        <v>49.999999999999091</v>
      </c>
      <c r="G897" s="161">
        <v>2896.1801668209473</v>
      </c>
      <c r="H897" s="160">
        <v>873.16349997558586</v>
      </c>
      <c r="I897" s="162">
        <v>30.148797715648747</v>
      </c>
      <c r="J897" s="161">
        <v>2023.0166668453614</v>
      </c>
      <c r="K897" s="160">
        <v>21.038000000000238</v>
      </c>
      <c r="L897" s="160">
        <v>16.322999999999865</v>
      </c>
      <c r="M897" s="160">
        <v>8.6655999755859625</v>
      </c>
      <c r="N897" s="160">
        <v>15.149999999999963</v>
      </c>
      <c r="O897" s="160">
        <v>0.52310281568669392</v>
      </c>
      <c r="P897" s="160">
        <v>15.294149993896507</v>
      </c>
      <c r="Q897" s="146" t="s">
        <v>252</v>
      </c>
      <c r="T897" s="130"/>
    </row>
    <row r="898" spans="1:20" ht="10.7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7" customHeight="1" x14ac:dyDescent="0.2">
      <c r="A899" s="122"/>
      <c r="B899" s="158" t="s">
        <v>106</v>
      </c>
      <c r="C899" s="159">
        <v>0.50436160225706284</v>
      </c>
      <c r="D899" s="160">
        <v>0.50436160225706284</v>
      </c>
      <c r="E899" s="160">
        <v>0</v>
      </c>
      <c r="F899" s="160">
        <v>0</v>
      </c>
      <c r="G899" s="161">
        <v>0.50436160225706284</v>
      </c>
      <c r="H899" s="160">
        <v>0</v>
      </c>
      <c r="I899" s="162">
        <v>0</v>
      </c>
      <c r="J899" s="161">
        <v>0.50436160225706284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252</v>
      </c>
      <c r="T899" s="130"/>
    </row>
    <row r="900" spans="1:20" ht="10.7" customHeight="1" x14ac:dyDescent="0.2">
      <c r="A900" s="122"/>
      <c r="B900" s="158" t="s">
        <v>107</v>
      </c>
      <c r="C900" s="159">
        <v>39.845098695215746</v>
      </c>
      <c r="D900" s="159">
        <v>0.84509869521574676</v>
      </c>
      <c r="E900" s="170">
        <v>0</v>
      </c>
      <c r="F900" s="160">
        <v>-39</v>
      </c>
      <c r="G900" s="161">
        <v>0.84509869521574676</v>
      </c>
      <c r="H900" s="160">
        <v>0</v>
      </c>
      <c r="I900" s="162">
        <v>0</v>
      </c>
      <c r="J900" s="161">
        <v>0.84509869521574676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252</v>
      </c>
      <c r="T900" s="130"/>
    </row>
    <row r="901" spans="1:20" ht="10.7" customHeight="1" x14ac:dyDescent="0.2">
      <c r="A901" s="122"/>
      <c r="B901" s="171" t="s">
        <v>108</v>
      </c>
      <c r="C901" s="159">
        <v>22.707372881579012</v>
      </c>
      <c r="D901" s="159">
        <v>11.707372881579015</v>
      </c>
      <c r="E901" s="170">
        <v>0</v>
      </c>
      <c r="F901" s="160">
        <v>-10.999999999999996</v>
      </c>
      <c r="G901" s="161">
        <v>11.707372881579015</v>
      </c>
      <c r="H901" s="160">
        <v>0</v>
      </c>
      <c r="I901" s="162">
        <v>0</v>
      </c>
      <c r="J901" s="161">
        <v>11.707372881579015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252</v>
      </c>
      <c r="T901" s="130"/>
    </row>
    <row r="902" spans="1:20" ht="10.7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7" customHeight="1" x14ac:dyDescent="0.2">
      <c r="A903" s="122"/>
      <c r="B903" s="171" t="s">
        <v>110</v>
      </c>
      <c r="C903" s="159">
        <v>5</v>
      </c>
      <c r="D903" s="160">
        <v>5</v>
      </c>
      <c r="E903" s="160"/>
      <c r="F903" s="160"/>
      <c r="G903" s="161">
        <v>5</v>
      </c>
      <c r="H903" s="160"/>
      <c r="I903" s="162"/>
      <c r="J903" s="161">
        <v>5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7" customHeight="1" x14ac:dyDescent="0.2">
      <c r="A904" s="122"/>
      <c r="B904" s="172" t="s">
        <v>111</v>
      </c>
      <c r="C904" s="173">
        <v>2914.2370000000001</v>
      </c>
      <c r="D904" s="192">
        <v>2914.2369999999992</v>
      </c>
      <c r="E904" s="174">
        <v>0</v>
      </c>
      <c r="F904" s="177">
        <v>0</v>
      </c>
      <c r="G904" s="185">
        <v>2914.2369999999992</v>
      </c>
      <c r="H904" s="177">
        <v>873.16349997558586</v>
      </c>
      <c r="I904" s="176">
        <v>29.96199348150429</v>
      </c>
      <c r="J904" s="185">
        <v>2041.0735000244133</v>
      </c>
      <c r="K904" s="177">
        <v>21.038000000000238</v>
      </c>
      <c r="L904" s="177">
        <v>16.322999999999865</v>
      </c>
      <c r="M904" s="177">
        <v>8.6655999755859625</v>
      </c>
      <c r="N904" s="177">
        <v>15.149999999999963</v>
      </c>
      <c r="O904" s="177">
        <v>0.51986163102039973</v>
      </c>
      <c r="P904" s="186">
        <v>15.294149993896507</v>
      </c>
      <c r="Q904" s="153" t="s">
        <v>252</v>
      </c>
      <c r="T904" s="130"/>
    </row>
    <row r="905" spans="1:20" ht="10.7" customHeight="1" x14ac:dyDescent="0.2">
      <c r="A905" s="122"/>
      <c r="B905" s="187" t="s">
        <v>260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251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258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7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7" customHeight="1" x14ac:dyDescent="0.2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7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43551</v>
      </c>
      <c r="L914" s="151">
        <v>43558</v>
      </c>
      <c r="M914" s="151">
        <v>43566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7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7" customHeight="1" x14ac:dyDescent="0.2">
      <c r="A916" s="122"/>
      <c r="B916" s="183"/>
      <c r="C916" s="286" t="s">
        <v>153</v>
      </c>
      <c r="D916" s="286"/>
      <c r="E916" s="286"/>
      <c r="F916" s="286"/>
      <c r="G916" s="286"/>
      <c r="H916" s="286"/>
      <c r="I916" s="286"/>
      <c r="J916" s="286"/>
      <c r="K916" s="286"/>
      <c r="L916" s="286"/>
      <c r="M916" s="286"/>
      <c r="N916" s="286"/>
      <c r="O916" s="286"/>
      <c r="P916" s="287"/>
      <c r="Q916" s="145"/>
      <c r="T916" s="130"/>
    </row>
    <row r="917" spans="1:20" ht="10.7" customHeight="1" x14ac:dyDescent="0.2">
      <c r="A917" s="184"/>
      <c r="B917" s="158" t="s">
        <v>80</v>
      </c>
      <c r="C917" s="159">
        <v>217.29999999999998</v>
      </c>
      <c r="D917" s="197">
        <v>217.6</v>
      </c>
      <c r="E917" s="160">
        <v>0</v>
      </c>
      <c r="F917" s="160">
        <v>0.30000000000001137</v>
      </c>
      <c r="G917" s="161">
        <v>217.6</v>
      </c>
      <c r="H917" s="160">
        <v>45.43</v>
      </c>
      <c r="I917" s="162">
        <v>20.877757352941178</v>
      </c>
      <c r="J917" s="161">
        <v>172.17</v>
      </c>
      <c r="K917" s="160">
        <v>0.88000000000000256</v>
      </c>
      <c r="L917" s="160">
        <v>1.2389999999999972</v>
      </c>
      <c r="M917" s="160">
        <v>0.44200000000000017</v>
      </c>
      <c r="N917" s="160">
        <v>0.54299999999999926</v>
      </c>
      <c r="O917" s="160">
        <v>0.24954044117647028</v>
      </c>
      <c r="P917" s="160">
        <v>0.7759999999999998</v>
      </c>
      <c r="Q917" s="146" t="s">
        <v>252</v>
      </c>
      <c r="T917" s="130"/>
    </row>
    <row r="918" spans="1:20" ht="10.7" customHeight="1" x14ac:dyDescent="0.2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18.518999999999998</v>
      </c>
      <c r="I918" s="162">
        <v>53.678260869565214</v>
      </c>
      <c r="J918" s="161">
        <v>15.981000000000002</v>
      </c>
      <c r="K918" s="160">
        <v>0</v>
      </c>
      <c r="L918" s="160">
        <v>0.2289999999999992</v>
      </c>
      <c r="M918" s="160">
        <v>0.36799999999999855</v>
      </c>
      <c r="N918" s="160">
        <v>0.81299999999999883</v>
      </c>
      <c r="O918" s="160">
        <v>2.3565217391304314</v>
      </c>
      <c r="P918" s="160">
        <v>0.35249999999999915</v>
      </c>
      <c r="Q918" s="146">
        <v>43.336170212766071</v>
      </c>
      <c r="T918" s="130"/>
    </row>
    <row r="919" spans="1:20" ht="10.7" customHeight="1" x14ac:dyDescent="0.2">
      <c r="A919" s="122"/>
      <c r="B919" s="158" t="s">
        <v>82</v>
      </c>
      <c r="C919" s="159">
        <v>32.299999999999997</v>
      </c>
      <c r="D919" s="197">
        <v>32.5</v>
      </c>
      <c r="E919" s="160">
        <v>0</v>
      </c>
      <c r="F919" s="160">
        <v>0.20000000000000284</v>
      </c>
      <c r="G919" s="161">
        <v>32.5</v>
      </c>
      <c r="H919" s="160">
        <v>0.70199999999999996</v>
      </c>
      <c r="I919" s="162">
        <v>2.1599999999999997</v>
      </c>
      <c r="J919" s="161">
        <v>31.798000000000002</v>
      </c>
      <c r="K919" s="160">
        <v>0.13900000000000001</v>
      </c>
      <c r="L919" s="160">
        <v>0</v>
      </c>
      <c r="M919" s="160">
        <v>0</v>
      </c>
      <c r="N919" s="160">
        <v>0</v>
      </c>
      <c r="O919" s="160">
        <v>0</v>
      </c>
      <c r="P919" s="160">
        <v>3.4750000000000003E-2</v>
      </c>
      <c r="Q919" s="146" t="s">
        <v>252</v>
      </c>
      <c r="T919" s="130"/>
    </row>
    <row r="920" spans="1:20" ht="10.7" customHeight="1" x14ac:dyDescent="0.2">
      <c r="A920" s="122"/>
      <c r="B920" s="158" t="s">
        <v>83</v>
      </c>
      <c r="C920" s="159">
        <v>40.799999999999997</v>
      </c>
      <c r="D920" s="197">
        <v>48.199999999999996</v>
      </c>
      <c r="E920" s="160">
        <v>0</v>
      </c>
      <c r="F920" s="160">
        <v>7.3999999999999986</v>
      </c>
      <c r="G920" s="161">
        <v>48.199999999999996</v>
      </c>
      <c r="H920" s="160">
        <v>1.3779999999999999</v>
      </c>
      <c r="I920" s="162">
        <v>2.8589211618257262</v>
      </c>
      <c r="J920" s="161">
        <v>46.821999999999996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252</v>
      </c>
      <c r="T920" s="130"/>
    </row>
    <row r="921" spans="1:20" ht="10.7" customHeight="1" x14ac:dyDescent="0.2">
      <c r="A921" s="122"/>
      <c r="B921" s="158" t="s">
        <v>84</v>
      </c>
      <c r="C921" s="159">
        <v>0.56419677316110017</v>
      </c>
      <c r="D921" s="197">
        <v>0.86419677316110022</v>
      </c>
      <c r="E921" s="160">
        <v>0</v>
      </c>
      <c r="F921" s="160">
        <v>0.30000000000000004</v>
      </c>
      <c r="G921" s="161">
        <v>0.86419677316110022</v>
      </c>
      <c r="H921" s="160">
        <v>0</v>
      </c>
      <c r="I921" s="162">
        <v>0</v>
      </c>
      <c r="J921" s="161">
        <v>0.86419677316110022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252</v>
      </c>
      <c r="T921" s="130"/>
    </row>
    <row r="922" spans="1:20" ht="10.7" customHeight="1" x14ac:dyDescent="0.2">
      <c r="A922" s="122"/>
      <c r="B922" s="158" t="s">
        <v>85</v>
      </c>
      <c r="C922" s="159">
        <v>7.439103804056332</v>
      </c>
      <c r="D922" s="197">
        <v>7.439103804056332</v>
      </c>
      <c r="E922" s="160">
        <v>0</v>
      </c>
      <c r="F922" s="160">
        <v>0</v>
      </c>
      <c r="G922" s="161">
        <v>7.439103804056332</v>
      </c>
      <c r="H922" s="160">
        <v>0</v>
      </c>
      <c r="I922" s="162">
        <v>0</v>
      </c>
      <c r="J922" s="161">
        <v>7.439103804056332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252</v>
      </c>
      <c r="T922" s="130"/>
    </row>
    <row r="923" spans="1:20" ht="10.7" customHeight="1" x14ac:dyDescent="0.2">
      <c r="A923" s="122"/>
      <c r="B923" s="158" t="s">
        <v>86</v>
      </c>
      <c r="C923" s="159">
        <v>24.4</v>
      </c>
      <c r="D923" s="197">
        <v>22.4</v>
      </c>
      <c r="E923" s="160">
        <v>0</v>
      </c>
      <c r="F923" s="160">
        <v>-2</v>
      </c>
      <c r="G923" s="161">
        <v>22.4</v>
      </c>
      <c r="H923" s="160">
        <v>1.8220000000000001</v>
      </c>
      <c r="I923" s="162">
        <v>8.133928571428573</v>
      </c>
      <c r="J923" s="161">
        <v>20.577999999999999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252</v>
      </c>
      <c r="T923" s="130"/>
    </row>
    <row r="924" spans="1:20" ht="10.7" customHeight="1" x14ac:dyDescent="0.2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252</v>
      </c>
      <c r="T924" s="130"/>
    </row>
    <row r="925" spans="1:20" ht="10.7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7" customHeight="1" x14ac:dyDescent="0.2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0.60799999999999998</v>
      </c>
      <c r="I926" s="162">
        <v>2.8018433179723501</v>
      </c>
      <c r="J926" s="161">
        <v>21.091999999999999</v>
      </c>
      <c r="K926" s="160">
        <v>0</v>
      </c>
      <c r="L926" s="160">
        <v>0</v>
      </c>
      <c r="M926" s="160">
        <v>0</v>
      </c>
      <c r="N926" s="160">
        <v>4.599999999999993E-2</v>
      </c>
      <c r="O926" s="160">
        <v>0.21198156682027619</v>
      </c>
      <c r="P926" s="160">
        <v>1.1499999999999982E-2</v>
      </c>
      <c r="Q926" s="146" t="s">
        <v>252</v>
      </c>
      <c r="T926" s="130"/>
    </row>
    <row r="927" spans="1:20" ht="10.7" customHeight="1" x14ac:dyDescent="0.2">
      <c r="A927" s="122"/>
      <c r="B927" s="165" t="s">
        <v>90</v>
      </c>
      <c r="C927" s="159">
        <v>385.80330057721739</v>
      </c>
      <c r="D927" s="160">
        <v>392.00330057721743</v>
      </c>
      <c r="E927" s="160">
        <v>0</v>
      </c>
      <c r="F927" s="160">
        <v>6.2000000000000455</v>
      </c>
      <c r="G927" s="161">
        <v>392.00330057721743</v>
      </c>
      <c r="H927" s="160">
        <v>68.459000000000003</v>
      </c>
      <c r="I927" s="162">
        <v>17.463883569142258</v>
      </c>
      <c r="J927" s="161">
        <v>323.54430057721737</v>
      </c>
      <c r="K927" s="160">
        <v>1.0190000000000026</v>
      </c>
      <c r="L927" s="160">
        <v>1.4679999999999964</v>
      </c>
      <c r="M927" s="160">
        <v>0.80999999999999872</v>
      </c>
      <c r="N927" s="160">
        <v>1.4019999999999979</v>
      </c>
      <c r="O927" s="160">
        <v>0.35765004986835047</v>
      </c>
      <c r="P927" s="166">
        <v>1.1747499999999991</v>
      </c>
      <c r="Q927" s="146" t="s">
        <v>252</v>
      </c>
      <c r="T927" s="130"/>
    </row>
    <row r="928" spans="1:20" ht="10.7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7" customHeight="1" x14ac:dyDescent="0.2">
      <c r="A929" s="122"/>
      <c r="B929" s="158" t="s">
        <v>91</v>
      </c>
      <c r="C929" s="159">
        <v>21.487460838833279</v>
      </c>
      <c r="D929" s="160">
        <v>21.487460838833279</v>
      </c>
      <c r="E929" s="160">
        <v>0</v>
      </c>
      <c r="F929" s="160">
        <v>0</v>
      </c>
      <c r="G929" s="161">
        <v>21.487460838833279</v>
      </c>
      <c r="H929" s="160">
        <v>0</v>
      </c>
      <c r="I929" s="162">
        <v>0</v>
      </c>
      <c r="J929" s="161">
        <v>21.487460838833279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252</v>
      </c>
      <c r="T929" s="130"/>
    </row>
    <row r="930" spans="1:20" ht="10.7" customHeight="1" x14ac:dyDescent="0.2">
      <c r="A930" s="122"/>
      <c r="B930" s="158" t="s">
        <v>92</v>
      </c>
      <c r="C930" s="159">
        <v>17.653799476552145</v>
      </c>
      <c r="D930" s="160">
        <v>17.653799476552145</v>
      </c>
      <c r="E930" s="160">
        <v>0</v>
      </c>
      <c r="F930" s="160">
        <v>0</v>
      </c>
      <c r="G930" s="161">
        <v>17.653799476552145</v>
      </c>
      <c r="H930" s="160">
        <v>0</v>
      </c>
      <c r="I930" s="162">
        <v>0</v>
      </c>
      <c r="J930" s="161">
        <v>17.653799476552145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252</v>
      </c>
      <c r="T930" s="130"/>
    </row>
    <row r="931" spans="1:20" ht="10.7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7" customHeight="1" x14ac:dyDescent="0.2">
      <c r="A932" s="122"/>
      <c r="B932" s="158" t="s">
        <v>94</v>
      </c>
      <c r="C932" s="159">
        <v>6.0195431372076618</v>
      </c>
      <c r="D932" s="160">
        <v>6.0195431372076618</v>
      </c>
      <c r="E932" s="160">
        <v>0</v>
      </c>
      <c r="F932" s="160">
        <v>0</v>
      </c>
      <c r="G932" s="161">
        <v>6.0195431372076618</v>
      </c>
      <c r="H932" s="160">
        <v>0</v>
      </c>
      <c r="I932" s="162">
        <v>0</v>
      </c>
      <c r="J932" s="161">
        <v>6.0195431372076618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252</v>
      </c>
      <c r="T932" s="130"/>
    </row>
    <row r="933" spans="1:20" ht="10.7" customHeight="1" x14ac:dyDescent="0.2">
      <c r="A933" s="122"/>
      <c r="B933" s="158" t="s">
        <v>95</v>
      </c>
      <c r="C933" s="159">
        <v>18.198103344186411</v>
      </c>
      <c r="D933" s="160">
        <v>11.998103344186411</v>
      </c>
      <c r="E933" s="160">
        <v>0</v>
      </c>
      <c r="F933" s="160">
        <v>-6.1999999999999993</v>
      </c>
      <c r="G933" s="161">
        <v>11.998103344186411</v>
      </c>
      <c r="H933" s="160">
        <v>5.36</v>
      </c>
      <c r="I933" s="162">
        <v>44.673727557090487</v>
      </c>
      <c r="J933" s="161">
        <v>6.638103344186411</v>
      </c>
      <c r="K933" s="160">
        <v>0</v>
      </c>
      <c r="L933" s="160">
        <v>0</v>
      </c>
      <c r="M933" s="160">
        <v>0</v>
      </c>
      <c r="N933" s="160">
        <v>0.72200000000000042</v>
      </c>
      <c r="O933" s="160">
        <v>6.0176177791454011</v>
      </c>
      <c r="P933" s="160">
        <v>0.1805000000000001</v>
      </c>
      <c r="Q933" s="146">
        <v>34.776195812667076</v>
      </c>
      <c r="T933" s="130"/>
    </row>
    <row r="934" spans="1:20" ht="10.7" customHeight="1" x14ac:dyDescent="0.2">
      <c r="A934" s="122"/>
      <c r="B934" s="158" t="s">
        <v>96</v>
      </c>
      <c r="C934" s="159">
        <v>14.044518062905363</v>
      </c>
      <c r="D934" s="160">
        <v>14.044518062905363</v>
      </c>
      <c r="E934" s="160">
        <v>0</v>
      </c>
      <c r="F934" s="160">
        <v>0</v>
      </c>
      <c r="G934" s="161">
        <v>14.044518062905363</v>
      </c>
      <c r="H934" s="160">
        <v>0</v>
      </c>
      <c r="I934" s="162">
        <v>0</v>
      </c>
      <c r="J934" s="161">
        <v>14.044518062905363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252</v>
      </c>
      <c r="T934" s="130"/>
    </row>
    <row r="935" spans="1:20" ht="10.7" customHeight="1" x14ac:dyDescent="0.2">
      <c r="A935" s="122"/>
      <c r="B935" s="158" t="s">
        <v>97</v>
      </c>
      <c r="C935" s="159">
        <v>21.041134756957234</v>
      </c>
      <c r="D935" s="160">
        <v>21.041134756957234</v>
      </c>
      <c r="E935" s="160">
        <v>0</v>
      </c>
      <c r="F935" s="160">
        <v>0</v>
      </c>
      <c r="G935" s="161">
        <v>21.041134756957234</v>
      </c>
      <c r="H935" s="160">
        <v>0</v>
      </c>
      <c r="I935" s="162">
        <v>0</v>
      </c>
      <c r="J935" s="161">
        <v>21.041134756957234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252</v>
      </c>
      <c r="T935" s="130"/>
    </row>
    <row r="936" spans="1:20" ht="10.7" customHeight="1" x14ac:dyDescent="0.2">
      <c r="A936" s="122"/>
      <c r="B936" s="158" t="s">
        <v>98</v>
      </c>
      <c r="C936" s="159">
        <v>3.3013104174093586</v>
      </c>
      <c r="D936" s="160">
        <v>3.3013104174093586</v>
      </c>
      <c r="E936" s="160">
        <v>0</v>
      </c>
      <c r="F936" s="160">
        <v>0</v>
      </c>
      <c r="G936" s="161">
        <v>3.3013104174093586</v>
      </c>
      <c r="H936" s="160">
        <v>0</v>
      </c>
      <c r="I936" s="162">
        <v>0</v>
      </c>
      <c r="J936" s="161">
        <v>3.3013104174093586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252</v>
      </c>
      <c r="T936" s="130"/>
    </row>
    <row r="937" spans="1:20" ht="10.7" customHeight="1" x14ac:dyDescent="0.2">
      <c r="A937" s="122"/>
      <c r="B937" s="158" t="s">
        <v>99</v>
      </c>
      <c r="C937" s="159">
        <v>0.28037655393723304</v>
      </c>
      <c r="D937" s="160">
        <v>0.28037655393723304</v>
      </c>
      <c r="E937" s="160">
        <v>0</v>
      </c>
      <c r="F937" s="160">
        <v>0</v>
      </c>
      <c r="G937" s="161">
        <v>0.28037655393723304</v>
      </c>
      <c r="H937" s="160">
        <v>0</v>
      </c>
      <c r="I937" s="162">
        <v>0</v>
      </c>
      <c r="J937" s="161">
        <v>0.28037655393723304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252</v>
      </c>
      <c r="T937" s="130"/>
    </row>
    <row r="938" spans="1:20" ht="10.7" customHeight="1" x14ac:dyDescent="0.2">
      <c r="A938" s="122"/>
      <c r="B938" s="158" t="s">
        <v>100</v>
      </c>
      <c r="C938" s="159">
        <v>3.3558428639485223E-2</v>
      </c>
      <c r="D938" s="160">
        <v>3.3558428639485223E-2</v>
      </c>
      <c r="E938" s="160">
        <v>0</v>
      </c>
      <c r="F938" s="160">
        <v>0</v>
      </c>
      <c r="G938" s="161">
        <v>3.3558428639485223E-2</v>
      </c>
      <c r="H938" s="160">
        <v>0</v>
      </c>
      <c r="I938" s="162">
        <v>0</v>
      </c>
      <c r="J938" s="161">
        <v>3.3558428639485223E-2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252</v>
      </c>
      <c r="T938" s="130"/>
    </row>
    <row r="939" spans="1:20" ht="10.7" customHeight="1" x14ac:dyDescent="0.2">
      <c r="A939" s="122"/>
      <c r="B939" s="158" t="s">
        <v>101</v>
      </c>
      <c r="C939" s="159">
        <v>1.3409865737424975</v>
      </c>
      <c r="D939" s="160">
        <v>1.3409865737424975</v>
      </c>
      <c r="E939" s="160">
        <v>0</v>
      </c>
      <c r="F939" s="160">
        <v>0</v>
      </c>
      <c r="G939" s="161">
        <v>1.3409865737424975</v>
      </c>
      <c r="H939" s="160">
        <v>0</v>
      </c>
      <c r="I939" s="162">
        <v>0</v>
      </c>
      <c r="J939" s="161">
        <v>1.3409865737424975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252</v>
      </c>
      <c r="T939" s="130"/>
    </row>
    <row r="940" spans="1:20" ht="10.7" customHeight="1" x14ac:dyDescent="0.2">
      <c r="A940" s="122"/>
      <c r="B940" s="158" t="s">
        <v>102</v>
      </c>
      <c r="C940" s="159">
        <v>0.62502573341041223</v>
      </c>
      <c r="D940" s="160">
        <v>0.62502573341041223</v>
      </c>
      <c r="E940" s="160">
        <v>0</v>
      </c>
      <c r="F940" s="160">
        <v>0</v>
      </c>
      <c r="G940" s="161">
        <v>0.62502573341041223</v>
      </c>
      <c r="H940" s="160">
        <v>0</v>
      </c>
      <c r="I940" s="162">
        <v>0</v>
      </c>
      <c r="J940" s="161">
        <v>0.62502573341041223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252</v>
      </c>
      <c r="T940" s="130"/>
    </row>
    <row r="941" spans="1:20" ht="10.7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7" customHeight="1" x14ac:dyDescent="0.2">
      <c r="A942" s="122"/>
      <c r="B942" s="165" t="s">
        <v>105</v>
      </c>
      <c r="C942" s="169">
        <v>489.82911790099843</v>
      </c>
      <c r="D942" s="198">
        <v>489.82911790099848</v>
      </c>
      <c r="E942" s="198">
        <v>0</v>
      </c>
      <c r="F942" s="160">
        <v>0</v>
      </c>
      <c r="G942" s="161">
        <v>489.82911790099848</v>
      </c>
      <c r="H942" s="160">
        <v>73.819000000000003</v>
      </c>
      <c r="I942" s="162">
        <v>15.070357661938727</v>
      </c>
      <c r="J942" s="161">
        <v>416.01011790099847</v>
      </c>
      <c r="K942" s="160">
        <v>1.0189999999999912</v>
      </c>
      <c r="L942" s="160">
        <v>1.4680000000000035</v>
      </c>
      <c r="M942" s="160">
        <v>0.81000000000000227</v>
      </c>
      <c r="N942" s="160">
        <v>2.1239999999999952</v>
      </c>
      <c r="O942" s="160">
        <v>0.43362060816263803</v>
      </c>
      <c r="P942" s="160">
        <v>1.3552499999999981</v>
      </c>
      <c r="Q942" s="146" t="s">
        <v>252</v>
      </c>
      <c r="T942" s="130"/>
    </row>
    <row r="943" spans="1:20" ht="10.7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7" customHeight="1" x14ac:dyDescent="0.2">
      <c r="A944" s="122"/>
      <c r="B944" s="158" t="s">
        <v>106</v>
      </c>
      <c r="C944" s="159">
        <v>0.10067528591845565</v>
      </c>
      <c r="D944" s="160">
        <v>0.10067528591845565</v>
      </c>
      <c r="E944" s="160">
        <v>0</v>
      </c>
      <c r="F944" s="160">
        <v>0</v>
      </c>
      <c r="G944" s="161">
        <v>0.10067528591845565</v>
      </c>
      <c r="H944" s="160">
        <v>0</v>
      </c>
      <c r="I944" s="162">
        <v>0</v>
      </c>
      <c r="J944" s="161">
        <v>0.10067528591845565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252</v>
      </c>
      <c r="T944" s="130"/>
    </row>
    <row r="945" spans="1:20" ht="10.7" customHeight="1" x14ac:dyDescent="0.2">
      <c r="A945" s="122"/>
      <c r="B945" s="158" t="s">
        <v>107</v>
      </c>
      <c r="C945" s="159">
        <v>7.9542508410909303</v>
      </c>
      <c r="D945" s="159">
        <v>7.9542508410909303</v>
      </c>
      <c r="E945" s="170">
        <v>0</v>
      </c>
      <c r="F945" s="160">
        <v>0</v>
      </c>
      <c r="G945" s="161">
        <v>7.9542508410909303</v>
      </c>
      <c r="H945" s="160">
        <v>0</v>
      </c>
      <c r="I945" s="162">
        <v>0</v>
      </c>
      <c r="J945" s="161">
        <v>7.9542508410909303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252</v>
      </c>
      <c r="T945" s="130"/>
    </row>
    <row r="946" spans="1:20" ht="10.7" customHeight="1" x14ac:dyDescent="0.2">
      <c r="A946" s="122"/>
      <c r="B946" s="171" t="s">
        <v>108</v>
      </c>
      <c r="C946" s="159">
        <v>4.5159559719920548</v>
      </c>
      <c r="D946" s="159">
        <v>4.5159559719920548</v>
      </c>
      <c r="E946" s="170">
        <v>0</v>
      </c>
      <c r="F946" s="160">
        <v>0</v>
      </c>
      <c r="G946" s="161">
        <v>4.5159559719920548</v>
      </c>
      <c r="H946" s="160">
        <v>0</v>
      </c>
      <c r="I946" s="162">
        <v>0</v>
      </c>
      <c r="J946" s="161">
        <v>4.5159559719920548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252</v>
      </c>
      <c r="T946" s="130"/>
    </row>
    <row r="947" spans="1:20" ht="10.7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7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7" customHeight="1" x14ac:dyDescent="0.2">
      <c r="A949" s="122"/>
      <c r="B949" s="172" t="s">
        <v>111</v>
      </c>
      <c r="C949" s="173">
        <v>502.39999999999986</v>
      </c>
      <c r="D949" s="192">
        <v>502.39999999999992</v>
      </c>
      <c r="E949" s="174">
        <v>0</v>
      </c>
      <c r="F949" s="177">
        <v>0</v>
      </c>
      <c r="G949" s="185">
        <v>502.39999999999992</v>
      </c>
      <c r="H949" s="177">
        <v>73.819000000000003</v>
      </c>
      <c r="I949" s="176">
        <v>14.693272292993633</v>
      </c>
      <c r="J949" s="185">
        <v>428.5809999999999</v>
      </c>
      <c r="K949" s="177">
        <v>1.0189999999999912</v>
      </c>
      <c r="L949" s="177">
        <v>1.4680000000000035</v>
      </c>
      <c r="M949" s="177">
        <v>0.81000000000000227</v>
      </c>
      <c r="N949" s="177">
        <v>2.1239999999999952</v>
      </c>
      <c r="O949" s="177">
        <v>0.42277070063694178</v>
      </c>
      <c r="P949" s="186">
        <v>1.3552499999999981</v>
      </c>
      <c r="Q949" s="153" t="s">
        <v>252</v>
      </c>
      <c r="T949" s="130"/>
    </row>
    <row r="950" spans="1:20" ht="10.7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7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7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7" customHeight="1" x14ac:dyDescent="0.2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7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43551</v>
      </c>
      <c r="L954" s="151">
        <v>43558</v>
      </c>
      <c r="M954" s="151">
        <v>43566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7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7" customHeight="1" x14ac:dyDescent="0.2">
      <c r="A956" s="122"/>
      <c r="B956" s="183"/>
      <c r="C956" s="274" t="s">
        <v>166</v>
      </c>
      <c r="D956" s="274"/>
      <c r="E956" s="274"/>
      <c r="F956" s="274"/>
      <c r="G956" s="274"/>
      <c r="H956" s="274"/>
      <c r="I956" s="274"/>
      <c r="J956" s="274"/>
      <c r="K956" s="274"/>
      <c r="L956" s="274"/>
      <c r="M956" s="274"/>
      <c r="N956" s="274"/>
      <c r="O956" s="274"/>
      <c r="P956" s="275"/>
      <c r="Q956" s="145"/>
      <c r="T956" s="130"/>
    </row>
    <row r="957" spans="1:20" ht="10.7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26.279</v>
      </c>
      <c r="I957" s="162" t="s">
        <v>118</v>
      </c>
      <c r="J957" s="161">
        <v>-26.279</v>
      </c>
      <c r="K957" s="160">
        <v>0.87999999999999901</v>
      </c>
      <c r="L957" s="160">
        <v>1.4809999999999981</v>
      </c>
      <c r="M957" s="160">
        <v>0.83800000000000097</v>
      </c>
      <c r="N957" s="160">
        <v>1.3490000000000002</v>
      </c>
      <c r="O957" s="160" t="s">
        <v>42</v>
      </c>
      <c r="P957" s="160">
        <v>1.1369999999999996</v>
      </c>
      <c r="Q957" s="146">
        <v>0</v>
      </c>
      <c r="T957" s="130"/>
    </row>
    <row r="958" spans="1:20" ht="10.7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4.3680000000000003</v>
      </c>
      <c r="I958" s="162" t="s">
        <v>118</v>
      </c>
      <c r="J958" s="161">
        <v>-4.3680000000000003</v>
      </c>
      <c r="K958" s="160">
        <v>0</v>
      </c>
      <c r="L958" s="160">
        <v>0.47299999999999986</v>
      </c>
      <c r="M958" s="160">
        <v>0.66100000000000003</v>
      </c>
      <c r="N958" s="160">
        <v>0.47200000000000042</v>
      </c>
      <c r="O958" s="160" t="s">
        <v>42</v>
      </c>
      <c r="P958" s="160">
        <v>0.40150000000000008</v>
      </c>
      <c r="Q958" s="146">
        <v>0</v>
      </c>
      <c r="T958" s="130"/>
    </row>
    <row r="959" spans="1:20" ht="10.7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1.1679999999999999</v>
      </c>
      <c r="I959" s="162" t="s">
        <v>118</v>
      </c>
      <c r="J959" s="161">
        <v>-1.1679999999999999</v>
      </c>
      <c r="K959" s="160">
        <v>4.6000000000000041E-2</v>
      </c>
      <c r="L959" s="160">
        <v>0.17999999999999994</v>
      </c>
      <c r="M959" s="160">
        <v>1.8000000000000016E-2</v>
      </c>
      <c r="N959" s="160">
        <v>0.20299999999999996</v>
      </c>
      <c r="O959" s="160" t="s">
        <v>42</v>
      </c>
      <c r="P959" s="160">
        <v>0.11174999999999999</v>
      </c>
      <c r="Q959" s="146">
        <v>0</v>
      </c>
      <c r="T959" s="130"/>
    </row>
    <row r="960" spans="1:20" ht="10.7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0.14000000000000001</v>
      </c>
      <c r="I960" s="162" t="s">
        <v>118</v>
      </c>
      <c r="J960" s="161">
        <v>-0.14000000000000001</v>
      </c>
      <c r="K960" s="160">
        <v>0</v>
      </c>
      <c r="L960" s="160">
        <v>8.7000000000000022E-2</v>
      </c>
      <c r="M960" s="160">
        <v>0</v>
      </c>
      <c r="N960" s="160">
        <v>0</v>
      </c>
      <c r="O960" s="160" t="s">
        <v>42</v>
      </c>
      <c r="P960" s="160">
        <v>2.1750000000000005E-2</v>
      </c>
      <c r="Q960" s="146">
        <v>0</v>
      </c>
      <c r="T960" s="130"/>
    </row>
    <row r="961" spans="1:20" ht="10.7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118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7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7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5.6059999999999999</v>
      </c>
      <c r="I963" s="162" t="s">
        <v>118</v>
      </c>
      <c r="J963" s="161">
        <v>-5.6059999999999999</v>
      </c>
      <c r="K963" s="160">
        <v>0</v>
      </c>
      <c r="L963" s="160">
        <v>0.66599999999999993</v>
      </c>
      <c r="M963" s="160">
        <v>1.3850000000000002</v>
      </c>
      <c r="N963" s="160">
        <v>0.6769999999999996</v>
      </c>
      <c r="O963" s="160" t="s">
        <v>42</v>
      </c>
      <c r="P963" s="160">
        <v>0.68199999999999994</v>
      </c>
      <c r="Q963" s="146">
        <v>0</v>
      </c>
      <c r="T963" s="130"/>
    </row>
    <row r="964" spans="1:20" ht="10.7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0.02</v>
      </c>
      <c r="I964" s="162" t="s">
        <v>118</v>
      </c>
      <c r="J964" s="161">
        <v>-0.02</v>
      </c>
      <c r="K964" s="160">
        <v>0.02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5.0000000000000001E-3</v>
      </c>
      <c r="Q964" s="146" t="s">
        <v>161</v>
      </c>
      <c r="T964" s="130"/>
    </row>
    <row r="965" spans="1:20" ht="10.7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7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9.6000000000000002E-2</v>
      </c>
      <c r="I966" s="162" t="s">
        <v>118</v>
      </c>
      <c r="J966" s="161">
        <v>-9.6000000000000002E-2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7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37.677</v>
      </c>
      <c r="I967" s="162" t="s">
        <v>118</v>
      </c>
      <c r="J967" s="161">
        <v>-37.677</v>
      </c>
      <c r="K967" s="160">
        <v>0.94599999999999906</v>
      </c>
      <c r="L967" s="160">
        <v>2.8869999999999978</v>
      </c>
      <c r="M967" s="160">
        <v>2.902000000000001</v>
      </c>
      <c r="N967" s="160">
        <v>2.7010000000000001</v>
      </c>
      <c r="O967" s="160" t="s">
        <v>42</v>
      </c>
      <c r="P967" s="166">
        <v>2.3589999999999991</v>
      </c>
      <c r="Q967" s="146">
        <v>0</v>
      </c>
      <c r="T967" s="130"/>
    </row>
    <row r="968" spans="1:20" ht="10.7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7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1.377</v>
      </c>
      <c r="I969" s="162" t="s">
        <v>118</v>
      </c>
      <c r="J969" s="161">
        <v>-1.377</v>
      </c>
      <c r="K969" s="160">
        <v>0</v>
      </c>
      <c r="L969" s="160">
        <v>0.30199999999999994</v>
      </c>
      <c r="M969" s="160">
        <v>0</v>
      </c>
      <c r="N969" s="160">
        <v>0.54600000000000004</v>
      </c>
      <c r="O969" s="160" t="s">
        <v>42</v>
      </c>
      <c r="P969" s="160">
        <v>0.21199999999999999</v>
      </c>
      <c r="Q969" s="146">
        <v>0</v>
      </c>
      <c r="T969" s="130"/>
    </row>
    <row r="970" spans="1:20" ht="10.7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</v>
      </c>
      <c r="I970" s="162" t="s">
        <v>118</v>
      </c>
      <c r="J970" s="161">
        <v>0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7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7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7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4.7200000762939502E-2</v>
      </c>
      <c r="I973" s="162" t="s">
        <v>118</v>
      </c>
      <c r="J973" s="161">
        <v>-4.7200000762939502E-2</v>
      </c>
      <c r="K973" s="160">
        <v>0</v>
      </c>
      <c r="L973" s="160">
        <v>0</v>
      </c>
      <c r="M973" s="160">
        <v>4.7200000762939502E-2</v>
      </c>
      <c r="N973" s="160">
        <v>0</v>
      </c>
      <c r="O973" s="160" t="s">
        <v>42</v>
      </c>
      <c r="P973" s="160">
        <v>1.1800000190734876E-2</v>
      </c>
      <c r="Q973" s="146">
        <v>0</v>
      </c>
      <c r="T973" s="130"/>
    </row>
    <row r="974" spans="1:20" ht="10.7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7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118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7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7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7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7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7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7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0.9829</v>
      </c>
      <c r="I981" s="162" t="s">
        <v>118</v>
      </c>
      <c r="J981" s="161">
        <v>-0.9829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7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40.084100000762938</v>
      </c>
      <c r="I982" s="162" t="s">
        <v>118</v>
      </c>
      <c r="J982" s="161">
        <v>-40.084100000762938</v>
      </c>
      <c r="K982" s="160">
        <v>0.94599999999999795</v>
      </c>
      <c r="L982" s="160">
        <v>3.1890000000000001</v>
      </c>
      <c r="M982" s="160">
        <v>2.9492000007629429</v>
      </c>
      <c r="N982" s="160">
        <v>3.2469999999999999</v>
      </c>
      <c r="O982" s="160" t="s">
        <v>42</v>
      </c>
      <c r="P982" s="160">
        <v>2.5828000001907352</v>
      </c>
      <c r="Q982" s="146">
        <v>0</v>
      </c>
      <c r="T982" s="130"/>
    </row>
    <row r="983" spans="1:20" ht="10.7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7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7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7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7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7" customHeight="1" x14ac:dyDescent="0.2">
      <c r="A988" s="122"/>
      <c r="B988" s="171" t="s">
        <v>110</v>
      </c>
      <c r="C988" s="159">
        <v>-21.5</v>
      </c>
      <c r="D988" s="160"/>
      <c r="E988" s="160"/>
      <c r="F988" s="160"/>
      <c r="G988" s="161">
        <v>-21.5</v>
      </c>
      <c r="H988" s="160"/>
      <c r="I988" s="162"/>
      <c r="J988" s="161">
        <v>-21.5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7" customHeight="1" x14ac:dyDescent="0.2">
      <c r="A989" s="122"/>
      <c r="B989" s="172" t="s">
        <v>111</v>
      </c>
      <c r="C989" s="173">
        <v>701.6</v>
      </c>
      <c r="D989" s="177">
        <v>0</v>
      </c>
      <c r="E989" s="177">
        <v>0</v>
      </c>
      <c r="F989" s="177">
        <v>-701.6</v>
      </c>
      <c r="G989" s="185">
        <v>-21.5</v>
      </c>
      <c r="H989" s="177">
        <v>40.084100000762945</v>
      </c>
      <c r="I989" s="176">
        <v>-186.43767442215321</v>
      </c>
      <c r="J989" s="185">
        <v>-61.584100000762945</v>
      </c>
      <c r="K989" s="177">
        <v>0.94599999999999795</v>
      </c>
      <c r="L989" s="177">
        <v>3.1890000000000001</v>
      </c>
      <c r="M989" s="177">
        <v>2.9492000007629429</v>
      </c>
      <c r="N989" s="177">
        <v>3.2469999999999999</v>
      </c>
      <c r="O989" s="177" t="s">
        <v>42</v>
      </c>
      <c r="P989" s="186">
        <v>2.5828000001907352</v>
      </c>
      <c r="Q989" s="153">
        <v>0</v>
      </c>
      <c r="T989" s="130"/>
    </row>
    <row r="990" spans="1:20" ht="10.7" customHeight="1" x14ac:dyDescent="0.2">
      <c r="A990" s="122"/>
      <c r="B990" s="187" t="s">
        <v>260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7" customHeight="1" x14ac:dyDescent="0.2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7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7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7" customHeight="1" x14ac:dyDescent="0.2">
      <c r="A994" s="122"/>
      <c r="B994" s="123" t="s">
        <v>251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7" customHeight="1" x14ac:dyDescent="0.2">
      <c r="A995" s="122"/>
      <c r="B995" s="131" t="s">
        <v>258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7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7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7" customHeight="1" x14ac:dyDescent="0.2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7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43551</v>
      </c>
      <c r="L999" s="151">
        <v>43558</v>
      </c>
      <c r="M999" s="151">
        <v>43566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7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7" customHeight="1" x14ac:dyDescent="0.2">
      <c r="A1001" s="122"/>
      <c r="B1001" s="183"/>
      <c r="C1001" s="274" t="s">
        <v>157</v>
      </c>
      <c r="D1001" s="274"/>
      <c r="E1001" s="274"/>
      <c r="F1001" s="274"/>
      <c r="G1001" s="274"/>
      <c r="H1001" s="274"/>
      <c r="I1001" s="274"/>
      <c r="J1001" s="274"/>
      <c r="K1001" s="274"/>
      <c r="L1001" s="274"/>
      <c r="M1001" s="274"/>
      <c r="N1001" s="274"/>
      <c r="O1001" s="274"/>
      <c r="P1001" s="275"/>
      <c r="Q1001" s="145"/>
      <c r="T1001" s="130"/>
    </row>
    <row r="1002" spans="1:21" ht="10.7" customHeight="1" x14ac:dyDescent="0.2">
      <c r="A1002" s="184"/>
      <c r="B1002" s="158" t="s">
        <v>80</v>
      </c>
      <c r="C1002" s="159">
        <v>1159.5857503182594</v>
      </c>
      <c r="D1002" s="197">
        <v>1292.7857503182595</v>
      </c>
      <c r="E1002" s="160">
        <v>0</v>
      </c>
      <c r="F1002" s="160">
        <v>133.20000000000005</v>
      </c>
      <c r="G1002" s="161">
        <v>1292.7857503182595</v>
      </c>
      <c r="H1002" s="160">
        <v>531.38400000000001</v>
      </c>
      <c r="I1002" s="162">
        <v>41.103794644176986</v>
      </c>
      <c r="J1002" s="161">
        <v>761.40175031825947</v>
      </c>
      <c r="K1002" s="160">
        <v>45.449000000000012</v>
      </c>
      <c r="L1002" s="160">
        <v>40.137</v>
      </c>
      <c r="M1002" s="160">
        <v>69.733000000000061</v>
      </c>
      <c r="N1002" s="160">
        <v>17.333999999999946</v>
      </c>
      <c r="O1002" s="160">
        <v>1.3408254225986511</v>
      </c>
      <c r="P1002" s="160">
        <v>43.163250000000005</v>
      </c>
      <c r="Q1002" s="146">
        <v>15.640046806444357</v>
      </c>
      <c r="T1002" s="130"/>
      <c r="U1002" s="201"/>
    </row>
    <row r="1003" spans="1:21" ht="10.7" customHeight="1" x14ac:dyDescent="0.2">
      <c r="A1003" s="122"/>
      <c r="B1003" s="158" t="s">
        <v>81</v>
      </c>
      <c r="C1003" s="159">
        <v>232.52410301094957</v>
      </c>
      <c r="D1003" s="197">
        <v>239.02410301094957</v>
      </c>
      <c r="E1003" s="160">
        <v>0</v>
      </c>
      <c r="F1003" s="160">
        <v>6.5</v>
      </c>
      <c r="G1003" s="161">
        <v>239.02410301094957</v>
      </c>
      <c r="H1003" s="160">
        <v>46.341500000000003</v>
      </c>
      <c r="I1003" s="162">
        <v>19.387793706259458</v>
      </c>
      <c r="J1003" s="161">
        <v>192.68260301094958</v>
      </c>
      <c r="K1003" s="160">
        <v>0</v>
      </c>
      <c r="L1003" s="160">
        <v>17.222000000000005</v>
      </c>
      <c r="M1003" s="160">
        <v>0.52299999999999613</v>
      </c>
      <c r="N1003" s="160">
        <v>1.4830000000000041</v>
      </c>
      <c r="O1003" s="160">
        <v>0.62043952108548173</v>
      </c>
      <c r="P1003" s="160">
        <v>4.8070000000000013</v>
      </c>
      <c r="Q1003" s="146">
        <v>38.083753486779599</v>
      </c>
      <c r="T1003" s="130"/>
    </row>
    <row r="1004" spans="1:21" ht="10.7" customHeight="1" x14ac:dyDescent="0.2">
      <c r="A1004" s="122"/>
      <c r="B1004" s="158" t="s">
        <v>82</v>
      </c>
      <c r="C1004" s="159">
        <v>268.6852771488131</v>
      </c>
      <c r="D1004" s="197">
        <v>316.1852771488131</v>
      </c>
      <c r="E1004" s="160">
        <v>0.10000000000002274</v>
      </c>
      <c r="F1004" s="160">
        <v>47.5</v>
      </c>
      <c r="G1004" s="161">
        <v>316.1852771488131</v>
      </c>
      <c r="H1004" s="160">
        <v>51.985999999999997</v>
      </c>
      <c r="I1004" s="162">
        <v>16.441625767265787</v>
      </c>
      <c r="J1004" s="161">
        <v>264.19927714881311</v>
      </c>
      <c r="K1004" s="160">
        <v>13.421999999999997</v>
      </c>
      <c r="L1004" s="160">
        <v>0</v>
      </c>
      <c r="M1004" s="160">
        <v>0</v>
      </c>
      <c r="N1004" s="160">
        <v>0</v>
      </c>
      <c r="O1004" s="160">
        <v>0</v>
      </c>
      <c r="P1004" s="160">
        <v>3.3554999999999993</v>
      </c>
      <c r="Q1004" s="146" t="s">
        <v>252</v>
      </c>
      <c r="T1004" s="130"/>
    </row>
    <row r="1005" spans="1:21" ht="10.7" customHeight="1" x14ac:dyDescent="0.2">
      <c r="A1005" s="122"/>
      <c r="B1005" s="158" t="s">
        <v>83</v>
      </c>
      <c r="C1005" s="159">
        <v>460.17268888392738</v>
      </c>
      <c r="D1005" s="197">
        <v>368.77268888392734</v>
      </c>
      <c r="E1005" s="160">
        <v>0</v>
      </c>
      <c r="F1005" s="160">
        <v>-91.400000000000034</v>
      </c>
      <c r="G1005" s="161">
        <v>368.77268888392734</v>
      </c>
      <c r="H1005" s="160">
        <v>21.231999999999999</v>
      </c>
      <c r="I1005" s="162">
        <v>5.7574762557003929</v>
      </c>
      <c r="J1005" s="161">
        <v>347.54068888392737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252</v>
      </c>
      <c r="T1005" s="130"/>
    </row>
    <row r="1006" spans="1:21" ht="10.7" customHeight="1" x14ac:dyDescent="0.2">
      <c r="A1006" s="122"/>
      <c r="B1006" s="158" t="s">
        <v>84</v>
      </c>
      <c r="C1006" s="159">
        <v>2.8551937479987113</v>
      </c>
      <c r="D1006" s="197">
        <v>8.9551937479987114</v>
      </c>
      <c r="E1006" s="160">
        <v>0</v>
      </c>
      <c r="F1006" s="160">
        <v>6.1</v>
      </c>
      <c r="G1006" s="161">
        <v>8.9551937479987114</v>
      </c>
      <c r="H1006" s="160">
        <v>0</v>
      </c>
      <c r="I1006" s="162">
        <v>0</v>
      </c>
      <c r="J1006" s="161">
        <v>8.9551937479987114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1" ht="10.7" customHeight="1" x14ac:dyDescent="0.2">
      <c r="A1007" s="122"/>
      <c r="B1007" s="158" t="s">
        <v>85</v>
      </c>
      <c r="C1007" s="159">
        <v>14.31242049108153</v>
      </c>
      <c r="D1007" s="197">
        <v>14.31242049108153</v>
      </c>
      <c r="E1007" s="160">
        <v>0</v>
      </c>
      <c r="F1007" s="160">
        <v>0</v>
      </c>
      <c r="G1007" s="161">
        <v>14.31242049108153</v>
      </c>
      <c r="H1007" s="160">
        <v>0</v>
      </c>
      <c r="I1007" s="162">
        <v>0</v>
      </c>
      <c r="J1007" s="161">
        <v>14.31242049108153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252</v>
      </c>
      <c r="T1007" s="130"/>
    </row>
    <row r="1008" spans="1:21" ht="10.7" customHeight="1" x14ac:dyDescent="0.2">
      <c r="A1008" s="122"/>
      <c r="B1008" s="158" t="s">
        <v>86</v>
      </c>
      <c r="C1008" s="159">
        <v>187.93155166326096</v>
      </c>
      <c r="D1008" s="197">
        <v>178.53155166326096</v>
      </c>
      <c r="E1008" s="160">
        <v>0</v>
      </c>
      <c r="F1008" s="160">
        <v>-9.4000000000000057</v>
      </c>
      <c r="G1008" s="161">
        <v>178.53155166326096</v>
      </c>
      <c r="H1008" s="160">
        <v>15.031000000000001</v>
      </c>
      <c r="I1008" s="162">
        <v>8.4192401062815332</v>
      </c>
      <c r="J1008" s="161">
        <v>163.50055166326095</v>
      </c>
      <c r="K1008" s="160">
        <v>0</v>
      </c>
      <c r="L1008" s="160">
        <v>4.6599999999999993</v>
      </c>
      <c r="M1008" s="160">
        <v>3.968</v>
      </c>
      <c r="N1008" s="160">
        <v>0.80900000000000105</v>
      </c>
      <c r="O1008" s="160">
        <v>0.45314119127015956</v>
      </c>
      <c r="P1008" s="160">
        <v>2.3592500000000003</v>
      </c>
      <c r="Q1008" s="146" t="s">
        <v>252</v>
      </c>
      <c r="T1008" s="130"/>
    </row>
    <row r="1009" spans="1:20" ht="10.7" customHeight="1" x14ac:dyDescent="0.2">
      <c r="A1009" s="122"/>
      <c r="B1009" s="158" t="s">
        <v>87</v>
      </c>
      <c r="C1009" s="159">
        <v>28.307429462163224</v>
      </c>
      <c r="D1009" s="197">
        <v>28.307429462163224</v>
      </c>
      <c r="E1009" s="160">
        <v>0</v>
      </c>
      <c r="F1009" s="160">
        <v>0</v>
      </c>
      <c r="G1009" s="161">
        <v>28.307429462163224</v>
      </c>
      <c r="H1009" s="160">
        <v>0</v>
      </c>
      <c r="I1009" s="162">
        <v>0</v>
      </c>
      <c r="J1009" s="161">
        <v>28.307429462163224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252</v>
      </c>
      <c r="T1009" s="130"/>
    </row>
    <row r="1010" spans="1:20" ht="10.7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7" customHeight="1" x14ac:dyDescent="0.2">
      <c r="A1011" s="122"/>
      <c r="B1011" s="158" t="s">
        <v>89</v>
      </c>
      <c r="C1011" s="159">
        <v>138.24913720443647</v>
      </c>
      <c r="D1011" s="197">
        <v>220.24913720443647</v>
      </c>
      <c r="E1011" s="160">
        <v>0</v>
      </c>
      <c r="F1011" s="160">
        <v>82</v>
      </c>
      <c r="G1011" s="161">
        <v>220.24913720443647</v>
      </c>
      <c r="H1011" s="160">
        <v>99.272999999999996</v>
      </c>
      <c r="I1011" s="162">
        <v>45.07304830341026</v>
      </c>
      <c r="J1011" s="161">
        <v>120.97613720443647</v>
      </c>
      <c r="K1011" s="160">
        <v>0.25900000000000034</v>
      </c>
      <c r="L1011" s="160">
        <v>0</v>
      </c>
      <c r="M1011" s="160">
        <v>0</v>
      </c>
      <c r="N1011" s="160">
        <v>73.542000000000002</v>
      </c>
      <c r="O1011" s="160">
        <v>33.390369167139077</v>
      </c>
      <c r="P1011" s="160">
        <v>18.45025</v>
      </c>
      <c r="Q1011" s="146">
        <v>4.5568833595445302</v>
      </c>
      <c r="T1011" s="130"/>
    </row>
    <row r="1012" spans="1:20" ht="10.7" customHeight="1" x14ac:dyDescent="0.2">
      <c r="A1012" s="122"/>
      <c r="B1012" s="165" t="s">
        <v>90</v>
      </c>
      <c r="C1012" s="159">
        <v>2492.6235519308907</v>
      </c>
      <c r="D1012" s="197">
        <v>2667.1235519308902</v>
      </c>
      <c r="E1012" s="160">
        <v>0.10000000000002274</v>
      </c>
      <c r="F1012" s="160">
        <v>174.49999999999955</v>
      </c>
      <c r="G1012" s="161">
        <v>2667.1235519308902</v>
      </c>
      <c r="H1012" s="160">
        <v>765.24749999999995</v>
      </c>
      <c r="I1012" s="162">
        <v>28.691865416058118</v>
      </c>
      <c r="J1012" s="161">
        <v>1901.8760519308908</v>
      </c>
      <c r="K1012" s="160">
        <v>59.13000000000001</v>
      </c>
      <c r="L1012" s="160">
        <v>62.019000000000005</v>
      </c>
      <c r="M1012" s="160">
        <v>74.224000000000061</v>
      </c>
      <c r="N1012" s="160">
        <v>93.16799999999995</v>
      </c>
      <c r="O1012" s="160">
        <v>3.4932015028906354</v>
      </c>
      <c r="P1012" s="166">
        <v>72.135250000000013</v>
      </c>
      <c r="Q1012" s="146">
        <v>24.36541845950337</v>
      </c>
      <c r="T1012" s="130"/>
    </row>
    <row r="1013" spans="1:20" ht="10.7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7" customHeight="1" x14ac:dyDescent="0.2">
      <c r="A1014" s="122"/>
      <c r="B1014" s="158" t="s">
        <v>91</v>
      </c>
      <c r="C1014" s="159">
        <v>111.46483636610667</v>
      </c>
      <c r="D1014" s="197">
        <v>114.16483636610667</v>
      </c>
      <c r="E1014" s="160">
        <v>0</v>
      </c>
      <c r="F1014" s="160">
        <v>2.7000000000000028</v>
      </c>
      <c r="G1014" s="161">
        <v>114.16483636610667</v>
      </c>
      <c r="H1014" s="160">
        <v>33.587000000000003</v>
      </c>
      <c r="I1014" s="162">
        <v>29.419741725282528</v>
      </c>
      <c r="J1014" s="161">
        <v>80.577836366106666</v>
      </c>
      <c r="K1014" s="160">
        <v>0</v>
      </c>
      <c r="L1014" s="160">
        <v>16.686</v>
      </c>
      <c r="M1014" s="160">
        <v>0</v>
      </c>
      <c r="N1014" s="160">
        <v>1.762000000000004</v>
      </c>
      <c r="O1014" s="160">
        <v>1.5433824074775337</v>
      </c>
      <c r="P1014" s="160">
        <v>4.612000000000001</v>
      </c>
      <c r="Q1014" s="146">
        <v>15.471343531246021</v>
      </c>
      <c r="T1014" s="130"/>
    </row>
    <row r="1015" spans="1:20" ht="10.7" customHeight="1" x14ac:dyDescent="0.2">
      <c r="A1015" s="122"/>
      <c r="B1015" s="158" t="s">
        <v>92</v>
      </c>
      <c r="C1015" s="159">
        <v>139.2505868658958</v>
      </c>
      <c r="D1015" s="197">
        <v>146.05058686589581</v>
      </c>
      <c r="E1015" s="160">
        <v>0</v>
      </c>
      <c r="F1015" s="160">
        <v>6.8000000000000114</v>
      </c>
      <c r="G1015" s="161">
        <v>146.05058686589581</v>
      </c>
      <c r="H1015" s="160">
        <v>39.895800000000001</v>
      </c>
      <c r="I1015" s="162">
        <v>27.316425668753027</v>
      </c>
      <c r="J1015" s="161">
        <v>106.1547868658958</v>
      </c>
      <c r="K1015" s="160">
        <v>0</v>
      </c>
      <c r="L1015" s="160">
        <v>0</v>
      </c>
      <c r="M1015" s="160">
        <v>0</v>
      </c>
      <c r="N1015" s="160">
        <v>32.798500000000004</v>
      </c>
      <c r="O1015" s="160">
        <v>22.456945024202955</v>
      </c>
      <c r="P1015" s="160">
        <v>8.1996250000000011</v>
      </c>
      <c r="Q1015" s="146">
        <v>10.946297771653677</v>
      </c>
      <c r="T1015" s="130"/>
    </row>
    <row r="1016" spans="1:20" ht="10.7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7" customHeight="1" x14ac:dyDescent="0.2">
      <c r="A1017" s="184"/>
      <c r="B1017" s="158" t="s">
        <v>94</v>
      </c>
      <c r="C1017" s="159">
        <v>606.64260686202238</v>
      </c>
      <c r="D1017" s="197">
        <v>606.64260686202238</v>
      </c>
      <c r="E1017" s="160">
        <v>0</v>
      </c>
      <c r="F1017" s="160">
        <v>0</v>
      </c>
      <c r="G1017" s="161">
        <v>606.64260686202238</v>
      </c>
      <c r="H1017" s="160">
        <v>7.0766</v>
      </c>
      <c r="I1017" s="162">
        <v>1.1665187904629875</v>
      </c>
      <c r="J1017" s="161">
        <v>599.56600686202239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252</v>
      </c>
      <c r="T1017" s="130"/>
    </row>
    <row r="1018" spans="1:20" ht="10.7" customHeight="1" x14ac:dyDescent="0.2">
      <c r="A1018" s="122"/>
      <c r="B1018" s="158" t="s">
        <v>95</v>
      </c>
      <c r="C1018" s="159">
        <v>110.38266267822974</v>
      </c>
      <c r="D1018" s="197">
        <v>98.082662678229738</v>
      </c>
      <c r="E1018" s="160">
        <v>0</v>
      </c>
      <c r="F1018" s="160">
        <v>-12.299999999999997</v>
      </c>
      <c r="G1018" s="161">
        <v>98.082662678229738</v>
      </c>
      <c r="H1018" s="160">
        <v>47.6312</v>
      </c>
      <c r="I1018" s="162">
        <v>48.562303162852594</v>
      </c>
      <c r="J1018" s="161">
        <v>50.451462678229738</v>
      </c>
      <c r="K1018" s="160">
        <v>0.24099999999999966</v>
      </c>
      <c r="L1018" s="160">
        <v>0</v>
      </c>
      <c r="M1018" s="160">
        <v>0</v>
      </c>
      <c r="N1018" s="160">
        <v>36.401899999999998</v>
      </c>
      <c r="O1018" s="160">
        <v>37.113490810725821</v>
      </c>
      <c r="P1018" s="160">
        <v>9.1607249999999993</v>
      </c>
      <c r="Q1018" s="146">
        <v>3.5073657028488183</v>
      </c>
      <c r="T1018" s="130"/>
    </row>
    <row r="1019" spans="1:20" ht="10.7" customHeight="1" x14ac:dyDescent="0.2">
      <c r="A1019" s="122"/>
      <c r="B1019" s="158" t="s">
        <v>96</v>
      </c>
      <c r="C1019" s="159">
        <v>81.470176984700146</v>
      </c>
      <c r="D1019" s="197">
        <v>81.370176984700151</v>
      </c>
      <c r="E1019" s="160">
        <v>-9.9999999999994316E-2</v>
      </c>
      <c r="F1019" s="160">
        <v>-9.9999999999994316E-2</v>
      </c>
      <c r="G1019" s="161">
        <v>81.370176984700151</v>
      </c>
      <c r="H1019" s="160">
        <v>0.78990000000000005</v>
      </c>
      <c r="I1019" s="162">
        <v>0.97074877955411498</v>
      </c>
      <c r="J1019" s="161">
        <v>80.580276984700149</v>
      </c>
      <c r="K1019" s="160">
        <v>0.30819999999999997</v>
      </c>
      <c r="L1019" s="160">
        <v>0</v>
      </c>
      <c r="M1019" s="160">
        <v>0</v>
      </c>
      <c r="N1019" s="160">
        <v>2.2000000000000908E-3</v>
      </c>
      <c r="O1019" s="160">
        <v>2.7036932713243966E-3</v>
      </c>
      <c r="P1019" s="160">
        <v>7.7600000000000016E-2</v>
      </c>
      <c r="Q1019" s="146" t="s">
        <v>252</v>
      </c>
      <c r="T1019" s="130"/>
    </row>
    <row r="1020" spans="1:20" ht="10.7" customHeight="1" x14ac:dyDescent="0.2">
      <c r="A1020" s="122"/>
      <c r="B1020" s="158" t="s">
        <v>97</v>
      </c>
      <c r="C1020" s="159">
        <v>176.39647874115244</v>
      </c>
      <c r="D1020" s="197">
        <v>174.29647874115244</v>
      </c>
      <c r="E1020" s="160">
        <v>0</v>
      </c>
      <c r="F1020" s="160">
        <v>-2.0999999999999943</v>
      </c>
      <c r="G1020" s="161">
        <v>174.29647874115244</v>
      </c>
      <c r="H1020" s="160">
        <v>5.7892999999999999</v>
      </c>
      <c r="I1020" s="162">
        <v>3.3215243599944921</v>
      </c>
      <c r="J1020" s="161">
        <v>168.50717874115244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252</v>
      </c>
      <c r="T1020" s="130"/>
    </row>
    <row r="1021" spans="1:20" ht="10.7" customHeight="1" x14ac:dyDescent="0.2">
      <c r="A1021" s="122"/>
      <c r="B1021" s="158" t="s">
        <v>98</v>
      </c>
      <c r="C1021" s="159">
        <v>14.538171324820254</v>
      </c>
      <c r="D1021" s="197">
        <v>3.8171324820254426E-2</v>
      </c>
      <c r="E1021" s="160">
        <v>0</v>
      </c>
      <c r="F1021" s="160">
        <v>-14.5</v>
      </c>
      <c r="G1021" s="161">
        <v>3.8171324820254426E-2</v>
      </c>
      <c r="H1021" s="160">
        <v>0</v>
      </c>
      <c r="I1021" s="162">
        <v>0</v>
      </c>
      <c r="J1021" s="161">
        <v>3.8171324820254426E-2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252</v>
      </c>
      <c r="T1021" s="130"/>
    </row>
    <row r="1022" spans="1:20" ht="10.7" customHeight="1" x14ac:dyDescent="0.2">
      <c r="A1022" s="122"/>
      <c r="B1022" s="158" t="s">
        <v>99</v>
      </c>
      <c r="C1022" s="159">
        <v>2.8405506462066743</v>
      </c>
      <c r="D1022" s="197">
        <v>2.8405506462066743</v>
      </c>
      <c r="E1022" s="160">
        <v>0</v>
      </c>
      <c r="F1022" s="160">
        <v>0</v>
      </c>
      <c r="G1022" s="161">
        <v>2.8405506462066743</v>
      </c>
      <c r="H1022" s="160">
        <v>0</v>
      </c>
      <c r="I1022" s="162">
        <v>0</v>
      </c>
      <c r="J1022" s="161">
        <v>2.8405506462066743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252</v>
      </c>
      <c r="T1022" s="130"/>
    </row>
    <row r="1023" spans="1:20" ht="10.7" customHeight="1" x14ac:dyDescent="0.2">
      <c r="A1023" s="122"/>
      <c r="B1023" s="158" t="s">
        <v>100</v>
      </c>
      <c r="C1023" s="159">
        <v>1.3216519386200229</v>
      </c>
      <c r="D1023" s="197">
        <v>1.3216519386200229</v>
      </c>
      <c r="E1023" s="160">
        <v>0</v>
      </c>
      <c r="F1023" s="160">
        <v>0</v>
      </c>
      <c r="G1023" s="161">
        <v>1.3216519386200229</v>
      </c>
      <c r="H1023" s="160">
        <v>0</v>
      </c>
      <c r="I1023" s="162">
        <v>0</v>
      </c>
      <c r="J1023" s="161">
        <v>1.3216519386200229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252</v>
      </c>
      <c r="T1023" s="130"/>
    </row>
    <row r="1024" spans="1:20" ht="10.7" customHeight="1" x14ac:dyDescent="0.2">
      <c r="A1024" s="122"/>
      <c r="B1024" s="158" t="s">
        <v>101</v>
      </c>
      <c r="C1024" s="159">
        <v>35.897994588260531</v>
      </c>
      <c r="D1024" s="197">
        <v>35.897994588260531</v>
      </c>
      <c r="E1024" s="160">
        <v>0</v>
      </c>
      <c r="F1024" s="160">
        <v>0</v>
      </c>
      <c r="G1024" s="161">
        <v>35.897994588260531</v>
      </c>
      <c r="H1024" s="160">
        <v>0</v>
      </c>
      <c r="I1024" s="162">
        <v>0</v>
      </c>
      <c r="J1024" s="161">
        <v>35.897994588260531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252</v>
      </c>
      <c r="T1024" s="130"/>
    </row>
    <row r="1025" spans="1:20" ht="10.7" customHeight="1" x14ac:dyDescent="0.2">
      <c r="A1025" s="122"/>
      <c r="B1025" s="158" t="s">
        <v>102</v>
      </c>
      <c r="C1025" s="159">
        <v>2.9957443942053859</v>
      </c>
      <c r="D1025" s="197">
        <v>2.9957443942053859</v>
      </c>
      <c r="E1025" s="160">
        <v>0</v>
      </c>
      <c r="F1025" s="160">
        <v>0</v>
      </c>
      <c r="G1025" s="161">
        <v>2.9957443942053859</v>
      </c>
      <c r="H1025" s="160">
        <v>0</v>
      </c>
      <c r="I1025" s="162">
        <v>0</v>
      </c>
      <c r="J1025" s="161">
        <v>2.9957443942053859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252</v>
      </c>
      <c r="T1025" s="130"/>
    </row>
    <row r="1026" spans="1:20" ht="10.7" customHeight="1" x14ac:dyDescent="0.2">
      <c r="A1026" s="122"/>
      <c r="B1026" s="1" t="s">
        <v>103</v>
      </c>
      <c r="C1026" s="159">
        <v>1.3220169673472357</v>
      </c>
      <c r="D1026" s="197">
        <v>1.3220169673472357</v>
      </c>
      <c r="E1026" s="160">
        <v>0</v>
      </c>
      <c r="F1026" s="160">
        <v>0</v>
      </c>
      <c r="G1026" s="161">
        <v>1.3220169673472357</v>
      </c>
      <c r="H1026" s="160">
        <v>0</v>
      </c>
      <c r="I1026" s="162">
        <v>0</v>
      </c>
      <c r="J1026" s="161">
        <v>1.3220169673472357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252</v>
      </c>
      <c r="T1026" s="130"/>
    </row>
    <row r="1027" spans="1:20" ht="10.7" customHeight="1" x14ac:dyDescent="0.2">
      <c r="A1027" s="122"/>
      <c r="B1027" s="165" t="s">
        <v>105</v>
      </c>
      <c r="C1027" s="169">
        <v>3777.1470302884577</v>
      </c>
      <c r="D1027" s="197">
        <v>3932.1470302884577</v>
      </c>
      <c r="E1027" s="160">
        <v>0</v>
      </c>
      <c r="F1027" s="160">
        <v>155</v>
      </c>
      <c r="G1027" s="161">
        <v>3932.1470302884577</v>
      </c>
      <c r="H1027" s="160">
        <v>900.01729999999998</v>
      </c>
      <c r="I1027" s="162">
        <v>22.88869905085863</v>
      </c>
      <c r="J1027" s="161">
        <v>3032.1297302884577</v>
      </c>
      <c r="K1027" s="160">
        <v>59.679200000000037</v>
      </c>
      <c r="L1027" s="160">
        <v>78.705000000000041</v>
      </c>
      <c r="M1027" s="160">
        <v>74.223999999999933</v>
      </c>
      <c r="N1027" s="160">
        <v>164.13259999999991</v>
      </c>
      <c r="O1027" s="160">
        <v>4.174121637256258</v>
      </c>
      <c r="P1027" s="160">
        <v>94.18519999999998</v>
      </c>
      <c r="Q1027" s="146">
        <v>30.193271663578336</v>
      </c>
      <c r="T1027" s="130"/>
    </row>
    <row r="1028" spans="1:20" ht="10.7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1.25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7" customHeight="1" x14ac:dyDescent="0.2">
      <c r="A1030" s="122"/>
      <c r="B1030" s="158" t="s">
        <v>107</v>
      </c>
      <c r="C1030" s="159">
        <v>41.545060578090094</v>
      </c>
      <c r="D1030" s="159">
        <v>1.5450605780900915</v>
      </c>
      <c r="E1030" s="170">
        <v>0</v>
      </c>
      <c r="F1030" s="160">
        <v>-40</v>
      </c>
      <c r="G1030" s="161">
        <v>1.5450605780900915</v>
      </c>
      <c r="H1030" s="160">
        <v>0</v>
      </c>
      <c r="I1030" s="162">
        <v>0</v>
      </c>
      <c r="J1030" s="161">
        <v>1.5450605780900915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252</v>
      </c>
      <c r="T1030" s="130"/>
    </row>
    <row r="1031" spans="1:20" ht="10.7" customHeight="1" x14ac:dyDescent="0.2">
      <c r="A1031" s="122"/>
      <c r="B1031" s="171" t="s">
        <v>108</v>
      </c>
      <c r="C1031" s="159">
        <v>42.897909133452217</v>
      </c>
      <c r="D1031" s="159">
        <v>7.8979091334522202</v>
      </c>
      <c r="E1031" s="170">
        <v>0</v>
      </c>
      <c r="F1031" s="160">
        <v>-35</v>
      </c>
      <c r="G1031" s="161">
        <v>7.8979091334522202</v>
      </c>
      <c r="H1031" s="160">
        <v>0</v>
      </c>
      <c r="I1031" s="162">
        <v>0</v>
      </c>
      <c r="J1031" s="161">
        <v>7.8979091334522202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252</v>
      </c>
      <c r="T1031" s="130"/>
    </row>
    <row r="1032" spans="1:20" ht="10.7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7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7" customHeight="1" x14ac:dyDescent="0.2">
      <c r="A1034" s="122"/>
      <c r="B1034" s="172" t="s">
        <v>111</v>
      </c>
      <c r="C1034" s="173">
        <v>3861.59</v>
      </c>
      <c r="D1034" s="175">
        <v>3941.59</v>
      </c>
      <c r="E1034" s="174">
        <v>0</v>
      </c>
      <c r="F1034" s="177">
        <v>80</v>
      </c>
      <c r="G1034" s="185">
        <v>3941.59</v>
      </c>
      <c r="H1034" s="177">
        <v>900.01729999999998</v>
      </c>
      <c r="I1034" s="176">
        <v>22.83386399904607</v>
      </c>
      <c r="J1034" s="185">
        <v>3041.5727000000002</v>
      </c>
      <c r="K1034" s="177">
        <v>59.679200000000037</v>
      </c>
      <c r="L1034" s="177">
        <v>78.705000000000041</v>
      </c>
      <c r="M1034" s="177">
        <v>74.223999999999933</v>
      </c>
      <c r="N1034" s="177">
        <v>164.13259999999991</v>
      </c>
      <c r="O1034" s="177">
        <v>4.1641215854515536</v>
      </c>
      <c r="P1034" s="177">
        <v>94.18519999999998</v>
      </c>
      <c r="Q1034" s="153">
        <v>30.293531255441415</v>
      </c>
      <c r="T1034" s="130"/>
    </row>
    <row r="1035" spans="1:20" ht="10.7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7" customHeight="1" x14ac:dyDescent="0.2">
      <c r="A1036" s="122"/>
      <c r="B1036" s="131"/>
      <c r="T1036" s="130"/>
    </row>
    <row r="1037" spans="1:20" ht="10.7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7" customHeight="1" x14ac:dyDescent="0.2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7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43551</v>
      </c>
      <c r="L1039" s="151">
        <v>43558</v>
      </c>
      <c r="M1039" s="151">
        <v>43566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7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7" customHeight="1" x14ac:dyDescent="0.2">
      <c r="A1041" s="122"/>
      <c r="B1041" s="183"/>
      <c r="C1041" s="274" t="s">
        <v>125</v>
      </c>
      <c r="D1041" s="274"/>
      <c r="E1041" s="274"/>
      <c r="F1041" s="274"/>
      <c r="G1041" s="274"/>
      <c r="H1041" s="274"/>
      <c r="I1041" s="274"/>
      <c r="J1041" s="274"/>
      <c r="K1041" s="274"/>
      <c r="L1041" s="274"/>
      <c r="M1041" s="274"/>
      <c r="N1041" s="274"/>
      <c r="O1041" s="274"/>
      <c r="P1041" s="275"/>
      <c r="Q1041" s="145"/>
      <c r="T1041" s="130"/>
    </row>
    <row r="1042" spans="1:20" ht="10.7" customHeight="1" x14ac:dyDescent="0.2">
      <c r="A1042" s="122"/>
      <c r="B1042" s="158" t="s">
        <v>80</v>
      </c>
      <c r="C1042" s="159">
        <v>254.19680814682715</v>
      </c>
      <c r="D1042" s="197">
        <v>254.49680814682716</v>
      </c>
      <c r="E1042" s="160">
        <v>0</v>
      </c>
      <c r="F1042" s="160">
        <v>0.30000000000001137</v>
      </c>
      <c r="G1042" s="161">
        <v>254.49680814682716</v>
      </c>
      <c r="H1042" s="160">
        <v>12.593</v>
      </c>
      <c r="I1042" s="162">
        <v>4.9481956538860414</v>
      </c>
      <c r="J1042" s="161">
        <v>241.90380814682717</v>
      </c>
      <c r="K1042" s="160">
        <v>2.8000000000000469E-2</v>
      </c>
      <c r="L1042" s="160">
        <v>0.16800000000000104</v>
      </c>
      <c r="M1042" s="160">
        <v>0.94599999999999973</v>
      </c>
      <c r="N1042" s="160">
        <v>1.6869999999999994</v>
      </c>
      <c r="O1042" s="160">
        <v>0.66287668292747948</v>
      </c>
      <c r="P1042" s="160">
        <v>0.70725000000000016</v>
      </c>
      <c r="Q1042" s="146" t="s">
        <v>252</v>
      </c>
      <c r="T1042" s="130"/>
    </row>
    <row r="1043" spans="1:20" ht="10.7" customHeight="1" x14ac:dyDescent="0.2">
      <c r="A1043" s="122"/>
      <c r="B1043" s="158" t="s">
        <v>81</v>
      </c>
      <c r="C1043" s="159">
        <v>17.699999246553421</v>
      </c>
      <c r="D1043" s="197">
        <v>17.699999246553421</v>
      </c>
      <c r="E1043" s="160">
        <v>0</v>
      </c>
      <c r="F1043" s="160">
        <v>0</v>
      </c>
      <c r="G1043" s="161">
        <v>17.699999246553421</v>
      </c>
      <c r="H1043" s="160">
        <v>4.6806000000000001</v>
      </c>
      <c r="I1043" s="162">
        <v>26.444068922270805</v>
      </c>
      <c r="J1043" s="161">
        <v>13.019399246553421</v>
      </c>
      <c r="K1043" s="160">
        <v>0.53550000000000075</v>
      </c>
      <c r="L1043" s="160">
        <v>0</v>
      </c>
      <c r="M1043" s="160">
        <v>0</v>
      </c>
      <c r="N1043" s="160">
        <v>4.1999999999999815E-2</v>
      </c>
      <c r="O1043" s="160">
        <v>0.23728814569400694</v>
      </c>
      <c r="P1043" s="160">
        <v>0.14437500000000014</v>
      </c>
      <c r="Q1043" s="146" t="s">
        <v>252</v>
      </c>
      <c r="T1043" s="130"/>
    </row>
    <row r="1044" spans="1:20" ht="10.7" customHeight="1" x14ac:dyDescent="0.2">
      <c r="A1044" s="122"/>
      <c r="B1044" s="158" t="s">
        <v>82</v>
      </c>
      <c r="C1044" s="159">
        <v>17.948722155152147</v>
      </c>
      <c r="D1044" s="197">
        <v>19.348722155152146</v>
      </c>
      <c r="E1044" s="160">
        <v>0</v>
      </c>
      <c r="F1044" s="160">
        <v>1.3999999999999986</v>
      </c>
      <c r="G1044" s="161">
        <v>19.348722155152146</v>
      </c>
      <c r="H1044" s="160">
        <v>2.16</v>
      </c>
      <c r="I1044" s="162">
        <v>11.163527920239625</v>
      </c>
      <c r="J1044" s="161">
        <v>17.188722155152146</v>
      </c>
      <c r="K1044" s="160">
        <v>0</v>
      </c>
      <c r="L1044" s="160">
        <v>0.65200000000000002</v>
      </c>
      <c r="M1044" s="160">
        <v>6.2999999999999945E-2</v>
      </c>
      <c r="N1044" s="160">
        <v>0.48200000000000021</v>
      </c>
      <c r="O1044" s="160">
        <v>2.4911205822016211</v>
      </c>
      <c r="P1044" s="160">
        <v>0.29925000000000002</v>
      </c>
      <c r="Q1044" s="146" t="s">
        <v>252</v>
      </c>
      <c r="T1044" s="130"/>
    </row>
    <row r="1045" spans="1:20" ht="10.7" customHeight="1" x14ac:dyDescent="0.2">
      <c r="A1045" s="122"/>
      <c r="B1045" s="158" t="s">
        <v>83</v>
      </c>
      <c r="C1045" s="159">
        <v>17.507853251494144</v>
      </c>
      <c r="D1045" s="197">
        <v>18.207853251494143</v>
      </c>
      <c r="E1045" s="160">
        <v>0</v>
      </c>
      <c r="F1045" s="160">
        <v>0.69999999999999929</v>
      </c>
      <c r="G1045" s="161">
        <v>18.207853251494143</v>
      </c>
      <c r="H1045" s="160">
        <v>6.8000000000000005E-2</v>
      </c>
      <c r="I1045" s="162">
        <v>0.37346522437739826</v>
      </c>
      <c r="J1045" s="161">
        <v>18.139853251494142</v>
      </c>
      <c r="K1045" s="160">
        <v>0</v>
      </c>
      <c r="L1045" s="160">
        <v>6.8000000000000005E-2</v>
      </c>
      <c r="M1045" s="160">
        <v>0</v>
      </c>
      <c r="N1045" s="160">
        <v>0</v>
      </c>
      <c r="O1045" s="160">
        <v>0</v>
      </c>
      <c r="P1045" s="160">
        <v>1.7000000000000001E-2</v>
      </c>
      <c r="Q1045" s="146" t="s">
        <v>252</v>
      </c>
      <c r="T1045" s="130"/>
    </row>
    <row r="1046" spans="1:20" ht="10.7" customHeight="1" x14ac:dyDescent="0.2">
      <c r="A1046" s="122"/>
      <c r="B1046" s="158" t="s">
        <v>84</v>
      </c>
      <c r="C1046" s="159">
        <v>0.94917987161509743</v>
      </c>
      <c r="D1046" s="197">
        <v>1.2491798716150975</v>
      </c>
      <c r="E1046" s="160">
        <v>0</v>
      </c>
      <c r="F1046" s="160">
        <v>0.30000000000000004</v>
      </c>
      <c r="G1046" s="161">
        <v>1.2491798716150975</v>
      </c>
      <c r="H1046" s="160">
        <v>0</v>
      </c>
      <c r="I1046" s="162">
        <v>0</v>
      </c>
      <c r="J1046" s="161">
        <v>1.2491798716150975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252</v>
      </c>
      <c r="T1046" s="130"/>
    </row>
    <row r="1047" spans="1:20" ht="10.7" customHeight="1" x14ac:dyDescent="0.2">
      <c r="A1047" s="122"/>
      <c r="B1047" s="158" t="s">
        <v>85</v>
      </c>
      <c r="C1047" s="159">
        <v>5.8279449929374474</v>
      </c>
      <c r="D1047" s="197">
        <v>5.8279449929374474</v>
      </c>
      <c r="E1047" s="160">
        <v>0</v>
      </c>
      <c r="F1047" s="160">
        <v>0</v>
      </c>
      <c r="G1047" s="161">
        <v>5.8279449929374474</v>
      </c>
      <c r="H1047" s="160">
        <v>0</v>
      </c>
      <c r="I1047" s="162">
        <v>0</v>
      </c>
      <c r="J1047" s="161">
        <v>5.8279449929374474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252</v>
      </c>
      <c r="T1047" s="130"/>
    </row>
    <row r="1048" spans="1:20" ht="10.7" customHeight="1" x14ac:dyDescent="0.2">
      <c r="A1048" s="122"/>
      <c r="B1048" s="158" t="s">
        <v>86</v>
      </c>
      <c r="C1048" s="159">
        <v>11.265353501198508</v>
      </c>
      <c r="D1048" s="197">
        <v>10.265353501198508</v>
      </c>
      <c r="E1048" s="160">
        <v>0</v>
      </c>
      <c r="F1048" s="160">
        <v>-1</v>
      </c>
      <c r="G1048" s="161">
        <v>10.265353501198508</v>
      </c>
      <c r="H1048" s="160">
        <v>0.626</v>
      </c>
      <c r="I1048" s="162">
        <v>6.0981825898826845</v>
      </c>
      <c r="J1048" s="161">
        <v>9.6393535011985083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252</v>
      </c>
      <c r="T1048" s="130"/>
    </row>
    <row r="1049" spans="1:20" ht="10.7" customHeight="1" x14ac:dyDescent="0.2">
      <c r="A1049" s="122"/>
      <c r="B1049" s="158" t="s">
        <v>87</v>
      </c>
      <c r="C1049" s="159">
        <v>8.0008831171950465</v>
      </c>
      <c r="D1049" s="197">
        <v>8.0008831171950465</v>
      </c>
      <c r="E1049" s="160">
        <v>0</v>
      </c>
      <c r="F1049" s="160">
        <v>0</v>
      </c>
      <c r="G1049" s="161">
        <v>8.0008831171950465</v>
      </c>
      <c r="H1049" s="160">
        <v>7.8E-2</v>
      </c>
      <c r="I1049" s="162">
        <v>0.97489238197177008</v>
      </c>
      <c r="J1049" s="161">
        <v>7.9228831171950462</v>
      </c>
      <c r="K1049" s="160">
        <v>2.0999999999999998E-2</v>
      </c>
      <c r="L1049" s="160">
        <v>1.3999999999999999E-2</v>
      </c>
      <c r="M1049" s="160">
        <v>0</v>
      </c>
      <c r="N1049" s="160">
        <v>1.0000000000000009E-3</v>
      </c>
      <c r="O1049" s="160">
        <v>1.249862028168937E-2</v>
      </c>
      <c r="P1049" s="160">
        <v>8.9999999999999993E-3</v>
      </c>
      <c r="Q1049" s="146" t="s">
        <v>252</v>
      </c>
      <c r="T1049" s="130"/>
    </row>
    <row r="1050" spans="1:20" ht="10.7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7" customHeight="1" x14ac:dyDescent="0.2">
      <c r="A1051" s="122"/>
      <c r="B1051" s="158" t="s">
        <v>89</v>
      </c>
      <c r="C1051" s="159">
        <v>3.6000393408187938</v>
      </c>
      <c r="D1051" s="197">
        <v>5.3000393408187936</v>
      </c>
      <c r="E1051" s="160">
        <v>0</v>
      </c>
      <c r="F1051" s="160">
        <v>1.6999999999999997</v>
      </c>
      <c r="G1051" s="161">
        <v>5.3000393408187936</v>
      </c>
      <c r="H1051" s="160">
        <v>0</v>
      </c>
      <c r="I1051" s="162">
        <v>0</v>
      </c>
      <c r="J1051" s="161">
        <v>5.3000393408187936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252</v>
      </c>
      <c r="T1051" s="130"/>
    </row>
    <row r="1052" spans="1:20" ht="10.7" customHeight="1" x14ac:dyDescent="0.2">
      <c r="A1052" s="122"/>
      <c r="B1052" s="165" t="s">
        <v>90</v>
      </c>
      <c r="C1052" s="159">
        <v>336.99678362379177</v>
      </c>
      <c r="D1052" s="197">
        <v>340.39678362379169</v>
      </c>
      <c r="E1052" s="160">
        <v>0</v>
      </c>
      <c r="F1052" s="160">
        <v>3.3999999999999204</v>
      </c>
      <c r="G1052" s="161">
        <v>340.39678362379169</v>
      </c>
      <c r="H1052" s="160">
        <v>20.205600000000004</v>
      </c>
      <c r="I1052" s="162">
        <v>5.9358962751925821</v>
      </c>
      <c r="J1052" s="161">
        <v>320.19118362379174</v>
      </c>
      <c r="K1052" s="160">
        <v>0.58450000000000124</v>
      </c>
      <c r="L1052" s="160">
        <v>0.90200000000000102</v>
      </c>
      <c r="M1052" s="160">
        <v>1.0089999999999997</v>
      </c>
      <c r="N1052" s="160">
        <v>2.2119999999999993</v>
      </c>
      <c r="O1052" s="160">
        <v>0.6498298769017492</v>
      </c>
      <c r="P1052" s="166">
        <v>1.1768750000000001</v>
      </c>
      <c r="Q1052" s="146" t="s">
        <v>252</v>
      </c>
      <c r="T1052" s="130"/>
    </row>
    <row r="1053" spans="1:20" ht="10.7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7" customHeight="1" x14ac:dyDescent="0.2">
      <c r="A1054" s="122"/>
      <c r="B1054" s="158" t="s">
        <v>91</v>
      </c>
      <c r="C1054" s="159">
        <v>10.9087655206859</v>
      </c>
      <c r="D1054" s="197">
        <v>7.7087655206859003</v>
      </c>
      <c r="E1054" s="160">
        <v>0</v>
      </c>
      <c r="F1054" s="160">
        <v>-3.2</v>
      </c>
      <c r="G1054" s="161">
        <v>7.7087655206859003</v>
      </c>
      <c r="H1054" s="160">
        <v>0</v>
      </c>
      <c r="I1054" s="162">
        <v>0</v>
      </c>
      <c r="J1054" s="161">
        <v>7.7087655206859003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252</v>
      </c>
      <c r="T1054" s="130"/>
    </row>
    <row r="1055" spans="1:20" ht="10.7" customHeight="1" x14ac:dyDescent="0.2">
      <c r="A1055" s="122"/>
      <c r="B1055" s="158" t="s">
        <v>92</v>
      </c>
      <c r="C1055" s="159">
        <v>14.286754955479839</v>
      </c>
      <c r="D1055" s="197">
        <v>14.786754955479839</v>
      </c>
      <c r="E1055" s="160">
        <v>0</v>
      </c>
      <c r="F1055" s="160">
        <v>0.5</v>
      </c>
      <c r="G1055" s="161">
        <v>14.786754955479839</v>
      </c>
      <c r="H1055" s="160">
        <v>0.499</v>
      </c>
      <c r="I1055" s="162">
        <v>3.3746417080853499</v>
      </c>
      <c r="J1055" s="161">
        <v>14.287754955479839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252</v>
      </c>
      <c r="T1055" s="130"/>
    </row>
    <row r="1056" spans="1:20" ht="10.7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7" customHeight="1" x14ac:dyDescent="0.2">
      <c r="A1057" s="122"/>
      <c r="B1057" s="158" t="s">
        <v>94</v>
      </c>
      <c r="C1057" s="159">
        <v>2.0061157979955588</v>
      </c>
      <c r="D1057" s="197">
        <v>2.0061157979955588</v>
      </c>
      <c r="E1057" s="160">
        <v>0</v>
      </c>
      <c r="F1057" s="160">
        <v>0</v>
      </c>
      <c r="G1057" s="161">
        <v>2.0061157979955588</v>
      </c>
      <c r="H1057" s="160">
        <v>0</v>
      </c>
      <c r="I1057" s="162">
        <v>0</v>
      </c>
      <c r="J1057" s="161">
        <v>2.0061157979955588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252</v>
      </c>
      <c r="T1057" s="130"/>
    </row>
    <row r="1058" spans="1:20" ht="10.7" customHeight="1" x14ac:dyDescent="0.2">
      <c r="A1058" s="122"/>
      <c r="B1058" s="158" t="s">
        <v>95</v>
      </c>
      <c r="C1058" s="159">
        <v>20.496541172751975</v>
      </c>
      <c r="D1058" s="197">
        <v>19.796541172751976</v>
      </c>
      <c r="E1058" s="160">
        <v>0</v>
      </c>
      <c r="F1058" s="160">
        <v>-0.69999999999999929</v>
      </c>
      <c r="G1058" s="161">
        <v>19.796541172751976</v>
      </c>
      <c r="H1058" s="160">
        <v>6.1699999999999998E-2</v>
      </c>
      <c r="I1058" s="162">
        <v>0.31167060680743602</v>
      </c>
      <c r="J1058" s="161">
        <v>19.734841172751977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252</v>
      </c>
      <c r="T1058" s="130"/>
    </row>
    <row r="1059" spans="1:20" ht="10.7" customHeight="1" x14ac:dyDescent="0.2">
      <c r="A1059" s="122"/>
      <c r="B1059" s="158" t="s">
        <v>96</v>
      </c>
      <c r="C1059" s="159">
        <v>11.064043725736763</v>
      </c>
      <c r="D1059" s="197">
        <v>11.064043725736763</v>
      </c>
      <c r="E1059" s="160">
        <v>0</v>
      </c>
      <c r="F1059" s="160">
        <v>0</v>
      </c>
      <c r="G1059" s="161">
        <v>11.064043725736763</v>
      </c>
      <c r="H1059" s="160">
        <v>1.3599999999999999E-2</v>
      </c>
      <c r="I1059" s="162">
        <v>0.12292070003631846</v>
      </c>
      <c r="J1059" s="161">
        <v>11.050443725736763</v>
      </c>
      <c r="K1059" s="160">
        <v>0</v>
      </c>
      <c r="L1059" s="160">
        <v>0</v>
      </c>
      <c r="M1059" s="160">
        <v>0</v>
      </c>
      <c r="N1059" s="160">
        <v>1.3599999999999999E-2</v>
      </c>
      <c r="O1059" s="160">
        <v>0.12292070003631844</v>
      </c>
      <c r="P1059" s="160">
        <v>3.3999999999999998E-3</v>
      </c>
      <c r="Q1059" s="146" t="s">
        <v>252</v>
      </c>
      <c r="T1059" s="130"/>
    </row>
    <row r="1060" spans="1:20" ht="10.7" customHeight="1" x14ac:dyDescent="0.2">
      <c r="A1060" s="122"/>
      <c r="B1060" s="158" t="s">
        <v>97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0</v>
      </c>
      <c r="I1060" s="162">
        <v>0</v>
      </c>
      <c r="J1060" s="161">
        <v>15.82907807733482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252</v>
      </c>
      <c r="T1060" s="130"/>
    </row>
    <row r="1061" spans="1:20" ht="10.7" customHeight="1" x14ac:dyDescent="0.2">
      <c r="A1061" s="122"/>
      <c r="B1061" s="158" t="s">
        <v>98</v>
      </c>
      <c r="C1061" s="159">
        <v>4.4320799026207682</v>
      </c>
      <c r="D1061" s="197">
        <v>4.4320799026207682</v>
      </c>
      <c r="E1061" s="160">
        <v>0</v>
      </c>
      <c r="F1061" s="160">
        <v>0</v>
      </c>
      <c r="G1061" s="161">
        <v>4.4320799026207682</v>
      </c>
      <c r="H1061" s="160">
        <v>0</v>
      </c>
      <c r="I1061" s="162">
        <v>0</v>
      </c>
      <c r="J1061" s="161">
        <v>4.4320799026207682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252</v>
      </c>
      <c r="T1061" s="130"/>
    </row>
    <row r="1062" spans="1:20" ht="10.7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252</v>
      </c>
      <c r="T1062" s="130"/>
    </row>
    <row r="1063" spans="1:20" ht="10.7" customHeight="1" x14ac:dyDescent="0.2">
      <c r="A1063" s="122"/>
      <c r="B1063" s="158" t="s">
        <v>100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252</v>
      </c>
      <c r="T1063" s="130"/>
    </row>
    <row r="1064" spans="1:20" ht="10.7" customHeight="1" x14ac:dyDescent="0.2">
      <c r="A1064" s="122"/>
      <c r="B1064" s="158" t="s">
        <v>101</v>
      </c>
      <c r="C1064" s="159">
        <v>7.9420200769961173</v>
      </c>
      <c r="D1064" s="197">
        <v>7.9420200769961173</v>
      </c>
      <c r="E1064" s="160">
        <v>0</v>
      </c>
      <c r="F1064" s="160">
        <v>0</v>
      </c>
      <c r="G1064" s="161">
        <v>7.9420200769961173</v>
      </c>
      <c r="H1064" s="160">
        <v>0</v>
      </c>
      <c r="I1064" s="162">
        <v>0</v>
      </c>
      <c r="J1064" s="161">
        <v>7.9420200769961173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252</v>
      </c>
      <c r="T1064" s="130"/>
    </row>
    <row r="1065" spans="1:20" ht="10.7" customHeight="1" x14ac:dyDescent="0.2">
      <c r="A1065" s="122"/>
      <c r="B1065" s="158" t="s">
        <v>102</v>
      </c>
      <c r="C1065" s="159">
        <v>0.85191218818989489</v>
      </c>
      <c r="D1065" s="197">
        <v>0.85191218818989489</v>
      </c>
      <c r="E1065" s="160">
        <v>0</v>
      </c>
      <c r="F1065" s="160">
        <v>0</v>
      </c>
      <c r="G1065" s="161">
        <v>0.85191218818989489</v>
      </c>
      <c r="H1065" s="160">
        <v>0</v>
      </c>
      <c r="I1065" s="162">
        <v>0</v>
      </c>
      <c r="J1065" s="161">
        <v>0.85191218818989489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252</v>
      </c>
      <c r="T1065" s="130"/>
    </row>
    <row r="1066" spans="1:20" ht="10.7" customHeight="1" x14ac:dyDescent="0.2">
      <c r="A1066" s="122"/>
      <c r="B1066" s="1" t="s">
        <v>103</v>
      </c>
      <c r="C1066" s="159">
        <v>0.13740519164353143</v>
      </c>
      <c r="D1066" s="197">
        <v>0.13740519164353143</v>
      </c>
      <c r="E1066" s="160">
        <v>0</v>
      </c>
      <c r="F1066" s="160">
        <v>0</v>
      </c>
      <c r="G1066" s="161">
        <v>0.13740519164353143</v>
      </c>
      <c r="H1066" s="160">
        <v>0</v>
      </c>
      <c r="I1066" s="162">
        <v>0</v>
      </c>
      <c r="J1066" s="161">
        <v>0.13740519164353143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252</v>
      </c>
      <c r="T1066" s="130"/>
    </row>
    <row r="1067" spans="1:20" ht="10.7" customHeight="1" x14ac:dyDescent="0.2">
      <c r="A1067" s="122"/>
      <c r="B1067" s="165" t="s">
        <v>105</v>
      </c>
      <c r="C1067" s="169">
        <v>425.31638646319919</v>
      </c>
      <c r="D1067" s="197">
        <v>425.31638646319919</v>
      </c>
      <c r="E1067" s="160">
        <v>0</v>
      </c>
      <c r="F1067" s="160">
        <v>0</v>
      </c>
      <c r="G1067" s="161">
        <v>425.31638646319919</v>
      </c>
      <c r="H1067" s="160">
        <v>20.779900000000005</v>
      </c>
      <c r="I1067" s="162">
        <v>4.8857510929215051</v>
      </c>
      <c r="J1067" s="161">
        <v>404.5364864631992</v>
      </c>
      <c r="K1067" s="160">
        <v>0.58450000000000202</v>
      </c>
      <c r="L1067" s="160">
        <v>0.90200000000000102</v>
      </c>
      <c r="M1067" s="160">
        <v>1.0090000000000003</v>
      </c>
      <c r="N1067" s="160">
        <v>2.2256000000000036</v>
      </c>
      <c r="O1067" s="160">
        <v>0.52328103756062905</v>
      </c>
      <c r="P1067" s="160">
        <v>1.1802750000000017</v>
      </c>
      <c r="Q1067" s="146" t="s">
        <v>252</v>
      </c>
      <c r="T1067" s="130"/>
    </row>
    <row r="1068" spans="1:20" ht="10.7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7" customHeight="1" x14ac:dyDescent="0.2">
      <c r="A1069" s="122"/>
      <c r="B1069" s="158" t="s">
        <v>106</v>
      </c>
      <c r="C1069" s="159">
        <v>0.49465868991671313</v>
      </c>
      <c r="D1069" s="197">
        <v>0.49465868991671313</v>
      </c>
      <c r="E1069" s="160">
        <v>0</v>
      </c>
      <c r="F1069" s="160">
        <v>0</v>
      </c>
      <c r="G1069" s="161">
        <v>0.49465868991671313</v>
      </c>
      <c r="H1069" s="160">
        <v>0</v>
      </c>
      <c r="I1069" s="162">
        <v>0</v>
      </c>
      <c r="J1069" s="161">
        <v>0.49465868991671313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252</v>
      </c>
      <c r="T1069" s="130"/>
    </row>
    <row r="1070" spans="1:20" ht="10.7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252</v>
      </c>
      <c r="T1070" s="130"/>
    </row>
    <row r="1071" spans="1:20" ht="10.7" customHeight="1" x14ac:dyDescent="0.2">
      <c r="A1071" s="122"/>
      <c r="B1071" s="171" t="s">
        <v>108</v>
      </c>
      <c r="C1071" s="159">
        <v>5.0349392542940921</v>
      </c>
      <c r="D1071" s="159">
        <v>5.0349392542940921</v>
      </c>
      <c r="E1071" s="170">
        <v>0</v>
      </c>
      <c r="F1071" s="160">
        <v>0</v>
      </c>
      <c r="G1071" s="161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252</v>
      </c>
      <c r="T1071" s="130"/>
    </row>
    <row r="1072" spans="1:20" ht="10.7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7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7" customHeight="1" x14ac:dyDescent="0.2">
      <c r="A1074" s="122"/>
      <c r="B1074" s="172" t="s">
        <v>111</v>
      </c>
      <c r="C1074" s="173">
        <v>431.06799999999993</v>
      </c>
      <c r="D1074" s="175">
        <v>431.06799999999993</v>
      </c>
      <c r="E1074" s="174">
        <v>0</v>
      </c>
      <c r="F1074" s="177">
        <v>0</v>
      </c>
      <c r="G1074" s="185">
        <v>431.06799999999993</v>
      </c>
      <c r="H1074" s="177">
        <v>20.779900000000005</v>
      </c>
      <c r="I1074" s="176">
        <v>4.8205619531025281</v>
      </c>
      <c r="J1074" s="185">
        <v>410.28809999999993</v>
      </c>
      <c r="K1074" s="177">
        <v>0.58450000000000202</v>
      </c>
      <c r="L1074" s="177">
        <v>0.90200000000000102</v>
      </c>
      <c r="M1074" s="177">
        <v>1.0090000000000003</v>
      </c>
      <c r="N1074" s="177">
        <v>2.2256000000000036</v>
      </c>
      <c r="O1074" s="177">
        <v>0.51629905258567188</v>
      </c>
      <c r="P1074" s="177">
        <v>1.1802750000000017</v>
      </c>
      <c r="Q1074" s="153" t="s">
        <v>252</v>
      </c>
      <c r="T1074" s="130"/>
    </row>
    <row r="1075" spans="1:20" ht="10.7" customHeight="1" x14ac:dyDescent="0.2">
      <c r="A1075" s="122"/>
      <c r="B1075" s="187" t="s">
        <v>260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7" customHeight="1" x14ac:dyDescent="0.2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7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7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7" customHeight="1" x14ac:dyDescent="0.2">
      <c r="A1079" s="122"/>
      <c r="B1079" s="123" t="s">
        <v>251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7" customHeight="1" x14ac:dyDescent="0.2">
      <c r="A1080" s="122"/>
      <c r="B1080" s="131" t="s">
        <v>258</v>
      </c>
      <c r="T1080" s="130"/>
    </row>
    <row r="1081" spans="1:20" ht="10.7" customHeight="1" x14ac:dyDescent="0.2">
      <c r="A1081" s="122"/>
      <c r="D1081" s="135"/>
      <c r="N1081" s="124"/>
      <c r="T1081" s="130"/>
    </row>
    <row r="1082" spans="1:20" ht="10.7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7" customHeight="1" x14ac:dyDescent="0.2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7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43551</v>
      </c>
      <c r="L1084" s="151">
        <v>43558</v>
      </c>
      <c r="M1084" s="151">
        <v>43566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7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7" customHeight="1" x14ac:dyDescent="0.2">
      <c r="A1086" s="122"/>
      <c r="B1086" s="183"/>
      <c r="C1086" s="274" t="s">
        <v>126</v>
      </c>
      <c r="D1086" s="274"/>
      <c r="E1086" s="274"/>
      <c r="F1086" s="274"/>
      <c r="G1086" s="274"/>
      <c r="H1086" s="274"/>
      <c r="I1086" s="274"/>
      <c r="J1086" s="274"/>
      <c r="K1086" s="274"/>
      <c r="L1086" s="274"/>
      <c r="M1086" s="274"/>
      <c r="N1086" s="274"/>
      <c r="O1086" s="274"/>
      <c r="P1086" s="275"/>
      <c r="Q1086" s="145"/>
      <c r="T1086" s="130"/>
    </row>
    <row r="1087" spans="1:20" ht="10.7" customHeight="1" x14ac:dyDescent="0.2">
      <c r="A1087" s="122"/>
      <c r="B1087" s="158" t="s">
        <v>80</v>
      </c>
      <c r="C1087" s="159">
        <v>3.8450484150585611</v>
      </c>
      <c r="D1087" s="197">
        <v>3.9450484150585612</v>
      </c>
      <c r="E1087" s="160">
        <v>0</v>
      </c>
      <c r="F1087" s="160">
        <v>0.10000000000000009</v>
      </c>
      <c r="G1087" s="161">
        <v>3.9450484150585612</v>
      </c>
      <c r="H1087" s="160">
        <v>7.3999999999999996E-2</v>
      </c>
      <c r="I1087" s="162">
        <v>1.8757691215533923</v>
      </c>
      <c r="J1087" s="161">
        <v>3.8710484150585613</v>
      </c>
      <c r="K1087" s="160">
        <v>0</v>
      </c>
      <c r="L1087" s="160">
        <v>0</v>
      </c>
      <c r="M1087" s="160">
        <v>8.0000000000000002E-3</v>
      </c>
      <c r="N1087" s="160">
        <v>1.5999999999999993E-2</v>
      </c>
      <c r="O1087" s="160">
        <v>0.40557170195749009</v>
      </c>
      <c r="P1087" s="160">
        <v>5.9999999999999984E-3</v>
      </c>
      <c r="Q1087" s="146" t="s">
        <v>252</v>
      </c>
      <c r="T1087" s="130"/>
    </row>
    <row r="1088" spans="1:20" ht="10.7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7" customHeight="1" x14ac:dyDescent="0.2">
      <c r="A1089" s="122"/>
      <c r="B1089" s="158" t="s">
        <v>82</v>
      </c>
      <c r="C1089" s="159">
        <v>0.10039344026331028</v>
      </c>
      <c r="D1089" s="197">
        <v>3.9344026331027127E-4</v>
      </c>
      <c r="E1089" s="160">
        <v>0</v>
      </c>
      <c r="F1089" s="160">
        <v>-0.1</v>
      </c>
      <c r="G1089" s="161">
        <v>3.9344026331027127E-4</v>
      </c>
      <c r="H1089" s="160">
        <v>4.2999999999999997E-2</v>
      </c>
      <c r="I1089" s="162">
        <v>10929.232213859548</v>
      </c>
      <c r="J1089" s="161">
        <v>-4.2606559736689725E-2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7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252</v>
      </c>
      <c r="T1090" s="130"/>
    </row>
    <row r="1091" spans="1:20" ht="10.7" customHeight="1" x14ac:dyDescent="0.2">
      <c r="A1091" s="122"/>
      <c r="B1091" s="158" t="s">
        <v>84</v>
      </c>
      <c r="C1091" s="159">
        <v>5.8701200824759752E-4</v>
      </c>
      <c r="D1091" s="197">
        <v>5.8701200824759752E-4</v>
      </c>
      <c r="E1091" s="160">
        <v>0</v>
      </c>
      <c r="F1091" s="160">
        <v>0</v>
      </c>
      <c r="G1091" s="161">
        <v>5.8701200824759752E-4</v>
      </c>
      <c r="H1091" s="160">
        <v>0</v>
      </c>
      <c r="I1091" s="162">
        <v>0</v>
      </c>
      <c r="J1091" s="161">
        <v>5.8701200824759752E-4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161</v>
      </c>
      <c r="T1091" s="130"/>
    </row>
    <row r="1092" spans="1:20" ht="10.7" customHeight="1" x14ac:dyDescent="0.2">
      <c r="A1092" s="122"/>
      <c r="B1092" s="158" t="s">
        <v>85</v>
      </c>
      <c r="C1092" s="159">
        <v>0.10015316838181787</v>
      </c>
      <c r="D1092" s="197">
        <v>0.10015316838181787</v>
      </c>
      <c r="E1092" s="160">
        <v>0</v>
      </c>
      <c r="F1092" s="160">
        <v>0</v>
      </c>
      <c r="G1092" s="161">
        <v>0.10015316838181787</v>
      </c>
      <c r="H1092" s="160">
        <v>0</v>
      </c>
      <c r="I1092" s="162">
        <v>0</v>
      </c>
      <c r="J1092" s="161">
        <v>0.10015316838181787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252</v>
      </c>
      <c r="T1092" s="130"/>
    </row>
    <row r="1093" spans="1:20" ht="10.7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7" customHeight="1" x14ac:dyDescent="0.2">
      <c r="A1094" s="122"/>
      <c r="B1094" s="158" t="s">
        <v>87</v>
      </c>
      <c r="C1094" s="159">
        <v>0.20558749217785521</v>
      </c>
      <c r="D1094" s="197">
        <v>0.20558749217785521</v>
      </c>
      <c r="E1094" s="160">
        <v>0</v>
      </c>
      <c r="F1094" s="160">
        <v>0</v>
      </c>
      <c r="G1094" s="161">
        <v>0.20558749217785521</v>
      </c>
      <c r="H1094" s="160">
        <v>0</v>
      </c>
      <c r="I1094" s="162">
        <v>0</v>
      </c>
      <c r="J1094" s="161">
        <v>0.20558749217785521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252</v>
      </c>
      <c r="T1094" s="130"/>
    </row>
    <row r="1095" spans="1:20" ht="10.7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7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4.5517695278897916</v>
      </c>
      <c r="D1097" s="197">
        <v>4.5517695278897907</v>
      </c>
      <c r="E1097" s="160">
        <v>0</v>
      </c>
      <c r="F1097" s="160">
        <v>0</v>
      </c>
      <c r="G1097" s="161">
        <v>4.5517695278897907</v>
      </c>
      <c r="H1097" s="160">
        <v>0.11699999999999999</v>
      </c>
      <c r="I1097" s="162">
        <v>2.5704289130438776</v>
      </c>
      <c r="J1097" s="161">
        <v>4.4347695278897907</v>
      </c>
      <c r="K1097" s="160">
        <v>0</v>
      </c>
      <c r="L1097" s="160">
        <v>0</v>
      </c>
      <c r="M1097" s="160">
        <v>8.0000000000000002E-3</v>
      </c>
      <c r="N1097" s="160">
        <v>1.5999999999999993E-2</v>
      </c>
      <c r="O1097" s="160">
        <v>0.35151164622822245</v>
      </c>
      <c r="P1097" s="166">
        <v>5.9999999999999984E-3</v>
      </c>
      <c r="Q1097" s="146" t="s">
        <v>252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7" customHeight="1" x14ac:dyDescent="0.2">
      <c r="A1099" s="122"/>
      <c r="B1099" s="158" t="s">
        <v>91</v>
      </c>
      <c r="C1099" s="159">
        <v>0.14358364772454016</v>
      </c>
      <c r="D1099" s="197">
        <v>0.14358364772454016</v>
      </c>
      <c r="E1099" s="160">
        <v>0</v>
      </c>
      <c r="F1099" s="160">
        <v>0</v>
      </c>
      <c r="G1099" s="161">
        <v>0.14358364772454016</v>
      </c>
      <c r="H1099" s="160">
        <v>0</v>
      </c>
      <c r="I1099" s="162">
        <v>0</v>
      </c>
      <c r="J1099" s="161">
        <v>0.14358364772454016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252</v>
      </c>
      <c r="T1099" s="130"/>
    </row>
    <row r="1100" spans="1:20" ht="10.7" customHeight="1" x14ac:dyDescent="0.2">
      <c r="A1100" s="122"/>
      <c r="B1100" s="158" t="s">
        <v>92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252</v>
      </c>
      <c r="T1100" s="130"/>
    </row>
    <row r="1101" spans="1:20" ht="10.7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7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7" customHeight="1" x14ac:dyDescent="0.2">
      <c r="A1103" s="122"/>
      <c r="B1103" s="158" t="s">
        <v>95</v>
      </c>
      <c r="C1103" s="159">
        <v>0.71557051186865051</v>
      </c>
      <c r="D1103" s="197">
        <v>0.71557051186865051</v>
      </c>
      <c r="E1103" s="160">
        <v>0</v>
      </c>
      <c r="F1103" s="160">
        <v>0</v>
      </c>
      <c r="G1103" s="161">
        <v>0.71557051186865051</v>
      </c>
      <c r="H1103" s="160">
        <v>4.4999999999999997E-3</v>
      </c>
      <c r="I1103" s="162">
        <v>0.62886884316244929</v>
      </c>
      <c r="J1103" s="161">
        <v>0.71107051186865056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252</v>
      </c>
      <c r="T1103" s="130"/>
    </row>
    <row r="1104" spans="1:20" ht="10.7" customHeight="1" x14ac:dyDescent="0.2">
      <c r="A1104" s="122"/>
      <c r="B1104" s="158" t="s">
        <v>96</v>
      </c>
      <c r="C1104" s="159">
        <v>0.36146848483117555</v>
      </c>
      <c r="D1104" s="197">
        <v>0.36146848483117555</v>
      </c>
      <c r="E1104" s="160">
        <v>0</v>
      </c>
      <c r="F1104" s="160">
        <v>0</v>
      </c>
      <c r="G1104" s="161">
        <v>0.36146848483117555</v>
      </c>
      <c r="H1104" s="160">
        <v>0</v>
      </c>
      <c r="I1104" s="162">
        <v>0</v>
      </c>
      <c r="J1104" s="161">
        <v>0.36146848483117555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252</v>
      </c>
      <c r="T1104" s="130"/>
    </row>
    <row r="1105" spans="1:20" ht="10.7" customHeight="1" x14ac:dyDescent="0.2">
      <c r="A1105" s="122"/>
      <c r="B1105" s="158" t="s">
        <v>97</v>
      </c>
      <c r="C1105" s="159">
        <v>0.40836118583734121</v>
      </c>
      <c r="D1105" s="197">
        <v>0.40836118583734121</v>
      </c>
      <c r="E1105" s="160">
        <v>0</v>
      </c>
      <c r="F1105" s="160">
        <v>0</v>
      </c>
      <c r="G1105" s="161">
        <v>0.40836118583734121</v>
      </c>
      <c r="H1105" s="160">
        <v>0</v>
      </c>
      <c r="I1105" s="162">
        <v>0</v>
      </c>
      <c r="J1105" s="161">
        <v>0.40836118583734121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252</v>
      </c>
      <c r="T1105" s="130"/>
    </row>
    <row r="1106" spans="1:20" ht="10.7" customHeight="1" x14ac:dyDescent="0.2">
      <c r="A1106" s="122"/>
      <c r="B1106" s="158" t="s">
        <v>98</v>
      </c>
      <c r="C1106" s="159">
        <v>3.7752506725360711</v>
      </c>
      <c r="D1106" s="197">
        <v>3.7752506725360711</v>
      </c>
      <c r="E1106" s="160">
        <v>0</v>
      </c>
      <c r="F1106" s="160">
        <v>0</v>
      </c>
      <c r="G1106" s="161">
        <v>3.7752506725360711</v>
      </c>
      <c r="H1106" s="160">
        <v>0</v>
      </c>
      <c r="I1106" s="162">
        <v>0</v>
      </c>
      <c r="J1106" s="161">
        <v>3.7752506725360711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252</v>
      </c>
      <c r="T1106" s="130"/>
    </row>
    <row r="1107" spans="1:20" ht="10.7" customHeight="1" x14ac:dyDescent="0.2">
      <c r="A1107" s="122"/>
      <c r="B1107" s="158" t="s">
        <v>99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252</v>
      </c>
      <c r="T1107" s="130"/>
    </row>
    <row r="1108" spans="1:20" ht="10.7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7" customHeight="1" x14ac:dyDescent="0.2">
      <c r="A1109" s="122"/>
      <c r="B1109" s="158" t="s">
        <v>101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7" customHeight="1" x14ac:dyDescent="0.2">
      <c r="A1110" s="122"/>
      <c r="B1110" s="158" t="s">
        <v>102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252</v>
      </c>
      <c r="T1110" s="130"/>
    </row>
    <row r="1111" spans="1:20" ht="10.7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7" customHeight="1" x14ac:dyDescent="0.2">
      <c r="A1112" s="122"/>
      <c r="B1112" s="165" t="s">
        <v>105</v>
      </c>
      <c r="C1112" s="169">
        <v>11.723478872856713</v>
      </c>
      <c r="D1112" s="197">
        <v>11.723478872856713</v>
      </c>
      <c r="E1112" s="160">
        <v>0</v>
      </c>
      <c r="F1112" s="160">
        <v>0</v>
      </c>
      <c r="G1112" s="161">
        <v>11.723478872856713</v>
      </c>
      <c r="H1112" s="160">
        <v>0.1215</v>
      </c>
      <c r="I1112" s="162">
        <v>1.0363817883555715</v>
      </c>
      <c r="J1112" s="161">
        <v>11.601978872856714</v>
      </c>
      <c r="K1112" s="160">
        <v>0</v>
      </c>
      <c r="L1112" s="160">
        <v>0</v>
      </c>
      <c r="M1112" s="160">
        <v>8.0000000000000071E-3</v>
      </c>
      <c r="N1112" s="160">
        <v>1.5999999999999986E-2</v>
      </c>
      <c r="O1112" s="160">
        <v>0.13647826019497225</v>
      </c>
      <c r="P1112" s="160">
        <v>5.9999999999999984E-3</v>
      </c>
      <c r="Q1112" s="146" t="s">
        <v>252</v>
      </c>
      <c r="T1112" s="130"/>
    </row>
    <row r="1113" spans="1:20" ht="10.7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7" customHeight="1" x14ac:dyDescent="0.2">
      <c r="A1114" s="122"/>
      <c r="B1114" s="158" t="s">
        <v>106</v>
      </c>
      <c r="C1114" s="159">
        <v>0.44239128465711969</v>
      </c>
      <c r="D1114" s="197">
        <v>0.44239128465711969</v>
      </c>
      <c r="E1114" s="160">
        <v>0</v>
      </c>
      <c r="F1114" s="160">
        <v>0</v>
      </c>
      <c r="G1114" s="161">
        <v>0.44239128465711969</v>
      </c>
      <c r="H1114" s="160">
        <v>0</v>
      </c>
      <c r="I1114" s="162">
        <v>0</v>
      </c>
      <c r="J1114" s="161">
        <v>0.44239128465711969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252</v>
      </c>
      <c r="T1114" s="130"/>
    </row>
    <row r="1115" spans="1:20" ht="10.7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7" customHeight="1" x14ac:dyDescent="0.2">
      <c r="A1116" s="122"/>
      <c r="B1116" s="171" t="s">
        <v>108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0</v>
      </c>
      <c r="I1116" s="162">
        <v>0</v>
      </c>
      <c r="J1116" s="161">
        <v>5.5129842486164315E-2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161</v>
      </c>
      <c r="T1116" s="130"/>
    </row>
    <row r="1117" spans="1:20" ht="10.7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7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7" customHeight="1" x14ac:dyDescent="0.2">
      <c r="A1119" s="122"/>
      <c r="B1119" s="172" t="s">
        <v>111</v>
      </c>
      <c r="C1119" s="173">
        <v>12.220999999999997</v>
      </c>
      <c r="D1119" s="192">
        <v>12.165870157513833</v>
      </c>
      <c r="E1119" s="174">
        <v>0</v>
      </c>
      <c r="F1119" s="177">
        <v>-5.5129842486163483E-2</v>
      </c>
      <c r="G1119" s="185">
        <v>12.220999999999997</v>
      </c>
      <c r="H1119" s="177">
        <v>0.1215</v>
      </c>
      <c r="I1119" s="176">
        <v>0.99419032812372177</v>
      </c>
      <c r="J1119" s="185">
        <v>12.099499999999997</v>
      </c>
      <c r="K1119" s="177">
        <v>0</v>
      </c>
      <c r="L1119" s="177">
        <v>0</v>
      </c>
      <c r="M1119" s="177">
        <v>8.0000000000000071E-3</v>
      </c>
      <c r="N1119" s="177">
        <v>1.5999999999999986E-2</v>
      </c>
      <c r="O1119" s="177">
        <v>0.13151545917262755</v>
      </c>
      <c r="P1119" s="186">
        <v>5.9999999999999984E-3</v>
      </c>
      <c r="Q1119" s="153" t="s">
        <v>252</v>
      </c>
      <c r="T1119" s="130"/>
    </row>
    <row r="1120" spans="1:20" ht="10.7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7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7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7" customHeight="1" x14ac:dyDescent="0.2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7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43551</v>
      </c>
      <c r="L1124" s="151">
        <v>43558</v>
      </c>
      <c r="M1124" s="151">
        <v>43566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7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7" customHeight="1" x14ac:dyDescent="0.2">
      <c r="A1126" s="122"/>
      <c r="B1126" s="183"/>
      <c r="C1126" s="274" t="s">
        <v>127</v>
      </c>
      <c r="D1126" s="274"/>
      <c r="E1126" s="274"/>
      <c r="F1126" s="274"/>
      <c r="G1126" s="274"/>
      <c r="H1126" s="274"/>
      <c r="I1126" s="274"/>
      <c r="J1126" s="274"/>
      <c r="K1126" s="274"/>
      <c r="L1126" s="274"/>
      <c r="M1126" s="274"/>
      <c r="N1126" s="274"/>
      <c r="O1126" s="274"/>
      <c r="P1126" s="275"/>
      <c r="Q1126" s="145"/>
      <c r="T1126" s="130"/>
    </row>
    <row r="1127" spans="1:20" ht="10.7" customHeight="1" x14ac:dyDescent="0.2">
      <c r="A1127" s="122"/>
      <c r="B1127" s="158" t="s">
        <v>80</v>
      </c>
      <c r="C1127" s="159">
        <v>1589.4123414615333</v>
      </c>
      <c r="D1127" s="197">
        <v>1656.8123414615334</v>
      </c>
      <c r="E1127" s="160">
        <v>0</v>
      </c>
      <c r="F1127" s="160">
        <v>67.400000000000091</v>
      </c>
      <c r="G1127" s="161">
        <v>1656.8123414615334</v>
      </c>
      <c r="H1127" s="160">
        <v>781.20500000000004</v>
      </c>
      <c r="I1127" s="162">
        <v>47.151085276855866</v>
      </c>
      <c r="J1127" s="161">
        <v>875.60734146153334</v>
      </c>
      <c r="K1127" s="160">
        <v>85.432999999999993</v>
      </c>
      <c r="L1127" s="160">
        <v>44.851999999999975</v>
      </c>
      <c r="M1127" s="160">
        <v>54.426000000000045</v>
      </c>
      <c r="N1127" s="160">
        <v>48.897000000000048</v>
      </c>
      <c r="O1127" s="160">
        <v>2.9512696626140684</v>
      </c>
      <c r="P1127" s="160">
        <v>58.402000000000015</v>
      </c>
      <c r="Q1127" s="146">
        <v>12.992762944103509</v>
      </c>
      <c r="T1127" s="130"/>
    </row>
    <row r="1128" spans="1:20" ht="10.7" customHeight="1" x14ac:dyDescent="0.2">
      <c r="A1128" s="122"/>
      <c r="B1128" s="158" t="s">
        <v>81</v>
      </c>
      <c r="C1128" s="159">
        <v>175.25350623324957</v>
      </c>
      <c r="D1128" s="197">
        <v>204.95350623324958</v>
      </c>
      <c r="E1128" s="160">
        <v>0</v>
      </c>
      <c r="F1128" s="160">
        <v>29.700000000000017</v>
      </c>
      <c r="G1128" s="161">
        <v>204.95350623324958</v>
      </c>
      <c r="H1128" s="160">
        <v>35.918300000000002</v>
      </c>
      <c r="I1128" s="162">
        <v>17.525096623193548</v>
      </c>
      <c r="J1128" s="161">
        <v>169.0352062332496</v>
      </c>
      <c r="K1128" s="160">
        <v>5.4999999999999716E-2</v>
      </c>
      <c r="L1128" s="160">
        <v>3.4699999999999989</v>
      </c>
      <c r="M1128" s="160">
        <v>3.2739999999999974</v>
      </c>
      <c r="N1128" s="160">
        <v>7.8690000000000033</v>
      </c>
      <c r="O1128" s="160">
        <v>3.8394073585862944</v>
      </c>
      <c r="P1128" s="160">
        <v>3.6669999999999998</v>
      </c>
      <c r="Q1128" s="146">
        <v>44.096320216321139</v>
      </c>
      <c r="T1128" s="130"/>
    </row>
    <row r="1129" spans="1:20" ht="10.7" customHeight="1" x14ac:dyDescent="0.2">
      <c r="A1129" s="122"/>
      <c r="B1129" s="158" t="s">
        <v>82</v>
      </c>
      <c r="C1129" s="159">
        <v>101.40300285453957</v>
      </c>
      <c r="D1129" s="197">
        <v>93.50300285453956</v>
      </c>
      <c r="E1129" s="160">
        <v>0</v>
      </c>
      <c r="F1129" s="160">
        <v>-7.9000000000000057</v>
      </c>
      <c r="G1129" s="161">
        <v>93.50300285453956</v>
      </c>
      <c r="H1129" s="160">
        <v>44.374000000000002</v>
      </c>
      <c r="I1129" s="162">
        <v>47.457299386450295</v>
      </c>
      <c r="J1129" s="161">
        <v>49.129002854539557</v>
      </c>
      <c r="K1129" s="160">
        <v>0.71300000000000097</v>
      </c>
      <c r="L1129" s="160">
        <v>2.3400000000000034</v>
      </c>
      <c r="M1129" s="160">
        <v>0.12199999999999989</v>
      </c>
      <c r="N1129" s="160">
        <v>0.56400000000000006</v>
      </c>
      <c r="O1129" s="160">
        <v>0.60318918407080646</v>
      </c>
      <c r="P1129" s="160">
        <v>0.93475000000000108</v>
      </c>
      <c r="Q1129" s="146" t="s">
        <v>252</v>
      </c>
      <c r="T1129" s="130"/>
    </row>
    <row r="1130" spans="1:20" ht="10.7" customHeight="1" x14ac:dyDescent="0.2">
      <c r="A1130" s="122"/>
      <c r="B1130" s="158" t="s">
        <v>83</v>
      </c>
      <c r="C1130" s="159">
        <v>318.53488606939516</v>
      </c>
      <c r="D1130" s="197">
        <v>323.13488606939518</v>
      </c>
      <c r="E1130" s="160">
        <v>0</v>
      </c>
      <c r="F1130" s="160">
        <v>4.6000000000000227</v>
      </c>
      <c r="G1130" s="161">
        <v>323.13488606939518</v>
      </c>
      <c r="H1130" s="160">
        <v>12.521000000000001</v>
      </c>
      <c r="I1130" s="162">
        <v>3.8748524346303608</v>
      </c>
      <c r="J1130" s="161">
        <v>310.61388606939516</v>
      </c>
      <c r="K1130" s="160">
        <v>0</v>
      </c>
      <c r="L1130" s="160">
        <v>0.26000000000000156</v>
      </c>
      <c r="M1130" s="160">
        <v>5.34</v>
      </c>
      <c r="N1130" s="160">
        <v>-5.34</v>
      </c>
      <c r="O1130" s="160">
        <v>-1.6525606581683672</v>
      </c>
      <c r="P1130" s="160">
        <v>6.5000000000000391E-2</v>
      </c>
      <c r="Q1130" s="146" t="s">
        <v>252</v>
      </c>
      <c r="T1130" s="130"/>
    </row>
    <row r="1131" spans="1:20" ht="10.7" customHeight="1" x14ac:dyDescent="0.2">
      <c r="A1131" s="122"/>
      <c r="B1131" s="158" t="s">
        <v>84</v>
      </c>
      <c r="C1131" s="159">
        <v>6.2239692418290034</v>
      </c>
      <c r="D1131" s="197">
        <v>7.5239692418290032</v>
      </c>
      <c r="E1131" s="160">
        <v>0</v>
      </c>
      <c r="F1131" s="160">
        <v>1.2999999999999998</v>
      </c>
      <c r="G1131" s="161">
        <v>7.5239692418290032</v>
      </c>
      <c r="H1131" s="160">
        <v>0</v>
      </c>
      <c r="I1131" s="162">
        <v>0</v>
      </c>
      <c r="J1131" s="161">
        <v>7.5239692418290032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252</v>
      </c>
      <c r="T1131" s="130"/>
    </row>
    <row r="1132" spans="1:20" ht="10.7" customHeight="1" x14ac:dyDescent="0.2">
      <c r="A1132" s="122"/>
      <c r="B1132" s="158" t="s">
        <v>85</v>
      </c>
      <c r="C1132" s="159">
        <v>56.922939284016103</v>
      </c>
      <c r="D1132" s="197">
        <v>56.922939284016103</v>
      </c>
      <c r="E1132" s="160">
        <v>0</v>
      </c>
      <c r="F1132" s="160">
        <v>0</v>
      </c>
      <c r="G1132" s="161">
        <v>56.922939284016103</v>
      </c>
      <c r="H1132" s="160">
        <v>0.91600000000000004</v>
      </c>
      <c r="I1132" s="162">
        <v>1.6091930801915071</v>
      </c>
      <c r="J1132" s="161">
        <v>56.006939284016106</v>
      </c>
      <c r="K1132" s="160">
        <v>0</v>
      </c>
      <c r="L1132" s="160">
        <v>7.3000000000000065E-2</v>
      </c>
      <c r="M1132" s="160">
        <v>0.23799999999999999</v>
      </c>
      <c r="N1132" s="160">
        <v>0</v>
      </c>
      <c r="O1132" s="160">
        <v>0</v>
      </c>
      <c r="P1132" s="160">
        <v>7.7750000000000014E-2</v>
      </c>
      <c r="Q1132" s="146" t="s">
        <v>252</v>
      </c>
      <c r="T1132" s="130"/>
    </row>
    <row r="1133" spans="1:20" ht="10.7" customHeight="1" x14ac:dyDescent="0.2">
      <c r="A1133" s="122"/>
      <c r="B1133" s="158" t="s">
        <v>86</v>
      </c>
      <c r="C1133" s="159">
        <v>99.337049489903819</v>
      </c>
      <c r="D1133" s="197">
        <v>94.737049489903825</v>
      </c>
      <c r="E1133" s="160">
        <v>0</v>
      </c>
      <c r="F1133" s="160">
        <v>-4.5999999999999943</v>
      </c>
      <c r="G1133" s="161">
        <v>94.737049489903825</v>
      </c>
      <c r="H1133" s="160">
        <v>42.918999999999997</v>
      </c>
      <c r="I1133" s="162">
        <v>45.303289717265152</v>
      </c>
      <c r="J1133" s="161">
        <v>51.818049489903828</v>
      </c>
      <c r="K1133" s="160">
        <v>0</v>
      </c>
      <c r="L1133" s="160">
        <v>2.2240000000000002</v>
      </c>
      <c r="M1133" s="160">
        <v>7.2230000000000025</v>
      </c>
      <c r="N1133" s="160">
        <v>11.565999999999995</v>
      </c>
      <c r="O1133" s="160">
        <v>12.208528830352257</v>
      </c>
      <c r="P1133" s="160">
        <v>5.2532499999999995</v>
      </c>
      <c r="Q1133" s="146">
        <v>7.8639983800321396</v>
      </c>
      <c r="T1133" s="130"/>
    </row>
    <row r="1134" spans="1:20" ht="10.7" customHeight="1" x14ac:dyDescent="0.2">
      <c r="A1134" s="122"/>
      <c r="B1134" s="158" t="s">
        <v>87</v>
      </c>
      <c r="C1134" s="159">
        <v>89.894902993985653</v>
      </c>
      <c r="D1134" s="197">
        <v>89.894902993985653</v>
      </c>
      <c r="E1134" s="160">
        <v>0</v>
      </c>
      <c r="F1134" s="160">
        <v>0</v>
      </c>
      <c r="G1134" s="161">
        <v>89.894902993985653</v>
      </c>
      <c r="H1134" s="160">
        <v>1.1870000000000001</v>
      </c>
      <c r="I1134" s="162">
        <v>1.3204308147252968</v>
      </c>
      <c r="J1134" s="161">
        <v>88.707902993985655</v>
      </c>
      <c r="K1134" s="160">
        <v>0.22899999999999998</v>
      </c>
      <c r="L1134" s="160">
        <v>0.20200000000000007</v>
      </c>
      <c r="M1134" s="160">
        <v>0.22499999999999998</v>
      </c>
      <c r="N1134" s="160">
        <v>0.16500000000000004</v>
      </c>
      <c r="O1134" s="160">
        <v>0.18354767011766979</v>
      </c>
      <c r="P1134" s="160">
        <v>0.20525000000000002</v>
      </c>
      <c r="Q1134" s="146" t="s">
        <v>252</v>
      </c>
      <c r="T1134" s="130"/>
    </row>
    <row r="1135" spans="1:20" ht="10.7" customHeight="1" x14ac:dyDescent="0.2">
      <c r="A1135" s="122"/>
      <c r="B1135" s="158" t="s">
        <v>88</v>
      </c>
      <c r="C1135" s="159">
        <v>1.3</v>
      </c>
      <c r="D1135" s="197">
        <v>1.3</v>
      </c>
      <c r="E1135" s="160">
        <v>0</v>
      </c>
      <c r="F1135" s="160">
        <v>0</v>
      </c>
      <c r="G1135" s="161">
        <v>1.3</v>
      </c>
      <c r="H1135" s="160">
        <v>0</v>
      </c>
      <c r="I1135" s="162">
        <v>0</v>
      </c>
      <c r="J1135" s="161">
        <v>1.3</v>
      </c>
      <c r="K1135" s="160">
        <v>0</v>
      </c>
      <c r="L1135" s="160">
        <v>0</v>
      </c>
      <c r="M1135" s="160">
        <v>0</v>
      </c>
      <c r="N1135" s="160">
        <v>0</v>
      </c>
      <c r="O1135" s="160">
        <v>0</v>
      </c>
      <c r="P1135" s="160">
        <v>0</v>
      </c>
      <c r="Q1135" s="146" t="s">
        <v>161</v>
      </c>
      <c r="T1135" s="130"/>
    </row>
    <row r="1136" spans="1:20" ht="10.7" customHeight="1" x14ac:dyDescent="0.2">
      <c r="A1136" s="122"/>
      <c r="B1136" s="158" t="s">
        <v>89</v>
      </c>
      <c r="C1136" s="159">
        <v>43.113083350947555</v>
      </c>
      <c r="D1136" s="197">
        <v>98.113083350947562</v>
      </c>
      <c r="E1136" s="160">
        <v>0</v>
      </c>
      <c r="F1136" s="160">
        <v>55.000000000000007</v>
      </c>
      <c r="G1136" s="161">
        <v>98.113083350947562</v>
      </c>
      <c r="H1136" s="160">
        <v>0.19800000000000001</v>
      </c>
      <c r="I1136" s="162">
        <v>0.20180794776549824</v>
      </c>
      <c r="J1136" s="161">
        <v>97.915083350947569</v>
      </c>
      <c r="K1136" s="160">
        <v>0</v>
      </c>
      <c r="L1136" s="160">
        <v>0</v>
      </c>
      <c r="M1136" s="160">
        <v>0</v>
      </c>
      <c r="N1136" s="160">
        <v>0.10600000000000001</v>
      </c>
      <c r="O1136" s="160">
        <v>0.10803859829870109</v>
      </c>
      <c r="P1136" s="160">
        <v>2.6500000000000003E-2</v>
      </c>
      <c r="Q1136" s="146" t="s">
        <v>252</v>
      </c>
      <c r="T1136" s="130"/>
    </row>
    <row r="1137" spans="1:20" ht="10.7" customHeight="1" x14ac:dyDescent="0.2">
      <c r="A1137" s="122"/>
      <c r="B1137" s="165" t="s">
        <v>90</v>
      </c>
      <c r="C1137" s="159">
        <v>2481.3956809793995</v>
      </c>
      <c r="D1137" s="197">
        <v>2626.8956809793999</v>
      </c>
      <c r="E1137" s="160">
        <v>0</v>
      </c>
      <c r="F1137" s="160">
        <v>145.50000000000014</v>
      </c>
      <c r="G1137" s="161">
        <v>2626.8956809793999</v>
      </c>
      <c r="H1137" s="160">
        <v>919.23830000000009</v>
      </c>
      <c r="I1137" s="162">
        <v>34.993330974501262</v>
      </c>
      <c r="J1137" s="161">
        <v>1707.6573809793999</v>
      </c>
      <c r="K1137" s="160">
        <v>86.429999999999993</v>
      </c>
      <c r="L1137" s="160">
        <v>53.420999999999978</v>
      </c>
      <c r="M1137" s="160">
        <v>70.848000000000042</v>
      </c>
      <c r="N1137" s="160">
        <v>63.827000000000048</v>
      </c>
      <c r="O1137" s="160">
        <v>2.4297500834217778</v>
      </c>
      <c r="P1137" s="166">
        <v>68.631500000000017</v>
      </c>
      <c r="Q1137" s="146">
        <v>22.881539540581212</v>
      </c>
      <c r="T1137" s="130"/>
    </row>
    <row r="1138" spans="1:20" ht="10.7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7" customHeight="1" x14ac:dyDescent="0.2">
      <c r="A1139" s="122"/>
      <c r="B1139" s="158" t="s">
        <v>91</v>
      </c>
      <c r="C1139" s="159">
        <v>94.650219691590209</v>
      </c>
      <c r="D1139" s="197">
        <v>34.950219691590213</v>
      </c>
      <c r="E1139" s="160">
        <v>0</v>
      </c>
      <c r="F1139" s="160">
        <v>-59.699999999999996</v>
      </c>
      <c r="G1139" s="161">
        <v>34.950219691590213</v>
      </c>
      <c r="H1139" s="160">
        <v>3.9319999999999986</v>
      </c>
      <c r="I1139" s="162">
        <v>11.250286935810374</v>
      </c>
      <c r="J1139" s="161">
        <v>31.018219691590215</v>
      </c>
      <c r="K1139" s="160">
        <v>0</v>
      </c>
      <c r="L1139" s="160">
        <v>8.173</v>
      </c>
      <c r="M1139" s="160">
        <v>0</v>
      </c>
      <c r="N1139" s="160">
        <v>2.6149999999999984</v>
      </c>
      <c r="O1139" s="160">
        <v>7.4820702790295321</v>
      </c>
      <c r="P1139" s="160">
        <v>2.6969999999999996</v>
      </c>
      <c r="Q1139" s="146">
        <v>9.5010084136411646</v>
      </c>
      <c r="T1139" s="130"/>
    </row>
    <row r="1140" spans="1:20" ht="10.7" customHeight="1" x14ac:dyDescent="0.2">
      <c r="A1140" s="122"/>
      <c r="B1140" s="158" t="s">
        <v>92</v>
      </c>
      <c r="C1140" s="159">
        <v>124.78712666538055</v>
      </c>
      <c r="D1140" s="197">
        <v>53.587126665380552</v>
      </c>
      <c r="E1140" s="160">
        <v>0</v>
      </c>
      <c r="F1140" s="160">
        <v>-71.2</v>
      </c>
      <c r="G1140" s="161">
        <v>53.587126665380552</v>
      </c>
      <c r="H1140" s="160">
        <v>3.4436999999999998</v>
      </c>
      <c r="I1140" s="162">
        <v>6.4263568776580238</v>
      </c>
      <c r="J1140" s="161">
        <v>50.143426665380552</v>
      </c>
      <c r="K1140" s="160">
        <v>0</v>
      </c>
      <c r="L1140" s="160">
        <v>0</v>
      </c>
      <c r="M1140" s="160">
        <v>0</v>
      </c>
      <c r="N1140" s="160">
        <v>0.18249999999999966</v>
      </c>
      <c r="O1140" s="160">
        <v>0.34056686998652241</v>
      </c>
      <c r="P1140" s="160">
        <v>4.5624999999999916E-2</v>
      </c>
      <c r="Q1140" s="146" t="s">
        <v>252</v>
      </c>
      <c r="T1140" s="130"/>
    </row>
    <row r="1141" spans="1:20" ht="10.7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7" customHeight="1" x14ac:dyDescent="0.2">
      <c r="A1142" s="122"/>
      <c r="B1142" s="158" t="s">
        <v>94</v>
      </c>
      <c r="C1142" s="159">
        <v>32.506527902876101</v>
      </c>
      <c r="D1142" s="197">
        <v>92.506527902876101</v>
      </c>
      <c r="E1142" s="160">
        <v>60</v>
      </c>
      <c r="F1142" s="160">
        <v>60</v>
      </c>
      <c r="G1142" s="161">
        <v>92.506527902876101</v>
      </c>
      <c r="H1142" s="160">
        <v>0.36570000000000003</v>
      </c>
      <c r="I1142" s="162">
        <v>0.39532345261509927</v>
      </c>
      <c r="J1142" s="161">
        <v>92.140827902876097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252</v>
      </c>
      <c r="T1142" s="130"/>
    </row>
    <row r="1143" spans="1:20" ht="10.7" customHeight="1" x14ac:dyDescent="0.2">
      <c r="A1143" s="122"/>
      <c r="B1143" s="158" t="s">
        <v>95</v>
      </c>
      <c r="C1143" s="159">
        <v>95.865269538299572</v>
      </c>
      <c r="D1143" s="197">
        <v>90.065269538299574</v>
      </c>
      <c r="E1143" s="160">
        <v>0</v>
      </c>
      <c r="F1143" s="160">
        <v>-5.7999999999999972</v>
      </c>
      <c r="G1143" s="161">
        <v>90.065269538299574</v>
      </c>
      <c r="H1143" s="160">
        <v>28.870900008392333</v>
      </c>
      <c r="I1143" s="162">
        <v>32.055530568434264</v>
      </c>
      <c r="J1143" s="161">
        <v>61.194369529907242</v>
      </c>
      <c r="K1143" s="160">
        <v>1.6050000000000004</v>
      </c>
      <c r="L1143" s="160">
        <v>0</v>
      </c>
      <c r="M1143" s="160">
        <v>0.92720000839232952</v>
      </c>
      <c r="N1143" s="160">
        <v>4.8922000000000025</v>
      </c>
      <c r="O1143" s="160">
        <v>5.4318385156440705</v>
      </c>
      <c r="P1143" s="160">
        <v>1.8561000020980831</v>
      </c>
      <c r="Q1143" s="146">
        <v>30.969327870661523</v>
      </c>
      <c r="T1143" s="130"/>
    </row>
    <row r="1144" spans="1:20" ht="10.7" customHeight="1" x14ac:dyDescent="0.2">
      <c r="A1144" s="122"/>
      <c r="B1144" s="158" t="s">
        <v>96</v>
      </c>
      <c r="C1144" s="159">
        <v>616.4948104340823</v>
      </c>
      <c r="D1144" s="197">
        <v>666.4948104340823</v>
      </c>
      <c r="E1144" s="160">
        <v>0</v>
      </c>
      <c r="F1144" s="160">
        <v>50</v>
      </c>
      <c r="G1144" s="161">
        <v>666.4948104340823</v>
      </c>
      <c r="H1144" s="160">
        <v>0.41220000000000001</v>
      </c>
      <c r="I1144" s="162">
        <v>6.1845942916125288E-2</v>
      </c>
      <c r="J1144" s="161">
        <v>666.08261043408231</v>
      </c>
      <c r="K1144" s="160">
        <v>0</v>
      </c>
      <c r="L1144" s="160">
        <v>0</v>
      </c>
      <c r="M1144" s="160">
        <v>0</v>
      </c>
      <c r="N1144" s="160">
        <v>0.41220000000000001</v>
      </c>
      <c r="O1144" s="160">
        <v>6.1845942916125288E-2</v>
      </c>
      <c r="P1144" s="160">
        <v>0.10305</v>
      </c>
      <c r="Q1144" s="146" t="s">
        <v>252</v>
      </c>
      <c r="T1144" s="130"/>
    </row>
    <row r="1145" spans="1:20" ht="10.7" customHeight="1" x14ac:dyDescent="0.2">
      <c r="A1145" s="122"/>
      <c r="B1145" s="158" t="s">
        <v>97</v>
      </c>
      <c r="C1145" s="159">
        <v>141.52279293365979</v>
      </c>
      <c r="D1145" s="197">
        <v>111.52279293365979</v>
      </c>
      <c r="E1145" s="160">
        <v>0</v>
      </c>
      <c r="F1145" s="160">
        <v>-30</v>
      </c>
      <c r="G1145" s="161">
        <v>111.52279293365979</v>
      </c>
      <c r="H1145" s="160">
        <v>0</v>
      </c>
      <c r="I1145" s="162">
        <v>0</v>
      </c>
      <c r="J1145" s="161">
        <v>111.52279293365979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252</v>
      </c>
      <c r="T1145" s="130"/>
    </row>
    <row r="1146" spans="1:20" ht="10.7" customHeight="1" x14ac:dyDescent="0.2">
      <c r="A1146" s="122"/>
      <c r="B1146" s="158" t="s">
        <v>98</v>
      </c>
      <c r="C1146" s="159">
        <v>39.208768923546984</v>
      </c>
      <c r="D1146" s="197">
        <v>30.408768923546983</v>
      </c>
      <c r="E1146" s="160">
        <v>0</v>
      </c>
      <c r="F1146" s="160">
        <v>-8.8000000000000007</v>
      </c>
      <c r="G1146" s="161">
        <v>30.408768923546983</v>
      </c>
      <c r="H1146" s="160">
        <v>0</v>
      </c>
      <c r="I1146" s="162">
        <v>0</v>
      </c>
      <c r="J1146" s="161">
        <v>30.408768923546983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252</v>
      </c>
      <c r="T1146" s="130"/>
    </row>
    <row r="1147" spans="1:20" ht="10.7" customHeight="1" x14ac:dyDescent="0.2">
      <c r="A1147" s="122"/>
      <c r="B1147" s="158" t="s">
        <v>99</v>
      </c>
      <c r="C1147" s="159">
        <v>7.075438479515447</v>
      </c>
      <c r="D1147" s="197">
        <v>7.075438479515447</v>
      </c>
      <c r="E1147" s="160">
        <v>0</v>
      </c>
      <c r="F1147" s="160">
        <v>0</v>
      </c>
      <c r="G1147" s="161">
        <v>7.075438479515447</v>
      </c>
      <c r="H1147" s="160">
        <v>0</v>
      </c>
      <c r="I1147" s="162">
        <v>0</v>
      </c>
      <c r="J1147" s="161">
        <v>7.075438479515447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252</v>
      </c>
      <c r="T1147" s="130"/>
    </row>
    <row r="1148" spans="1:20" ht="10.7" customHeight="1" x14ac:dyDescent="0.2">
      <c r="A1148" s="122"/>
      <c r="B1148" s="158" t="s">
        <v>100</v>
      </c>
      <c r="C1148" s="159">
        <v>0.82280693566081275</v>
      </c>
      <c r="D1148" s="197">
        <v>0.82280693566081275</v>
      </c>
      <c r="E1148" s="160">
        <v>0</v>
      </c>
      <c r="F1148" s="160">
        <v>0</v>
      </c>
      <c r="G1148" s="161">
        <v>0.82280693566081275</v>
      </c>
      <c r="H1148" s="160">
        <v>0</v>
      </c>
      <c r="I1148" s="162">
        <v>0</v>
      </c>
      <c r="J1148" s="161">
        <v>0.82280693566081275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252</v>
      </c>
      <c r="T1148" s="130"/>
    </row>
    <row r="1149" spans="1:20" ht="10.7" customHeight="1" x14ac:dyDescent="0.2">
      <c r="A1149" s="122"/>
      <c r="B1149" s="158" t="s">
        <v>101</v>
      </c>
      <c r="C1149" s="159">
        <v>99.138538606619178</v>
      </c>
      <c r="D1149" s="197">
        <v>99.138538606619178</v>
      </c>
      <c r="E1149" s="160">
        <v>0</v>
      </c>
      <c r="F1149" s="160">
        <v>0</v>
      </c>
      <c r="G1149" s="161">
        <v>99.138538606619178</v>
      </c>
      <c r="H1149" s="160">
        <v>0</v>
      </c>
      <c r="I1149" s="162">
        <v>0</v>
      </c>
      <c r="J1149" s="161">
        <v>99.138538606619178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252</v>
      </c>
      <c r="T1149" s="130"/>
    </row>
    <row r="1150" spans="1:20" ht="10.7" customHeight="1" x14ac:dyDescent="0.2">
      <c r="A1150" s="122"/>
      <c r="B1150" s="158" t="s">
        <v>102</v>
      </c>
      <c r="C1150" s="159">
        <v>1.1754384795154469</v>
      </c>
      <c r="D1150" s="197">
        <v>1.1754384795154469</v>
      </c>
      <c r="E1150" s="160">
        <v>0</v>
      </c>
      <c r="F1150" s="160">
        <v>0</v>
      </c>
      <c r="G1150" s="161">
        <v>1.1754384795154469</v>
      </c>
      <c r="H1150" s="160">
        <v>0</v>
      </c>
      <c r="I1150" s="162">
        <v>0</v>
      </c>
      <c r="J1150" s="161">
        <v>1.1754384795154469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252</v>
      </c>
      <c r="T1150" s="130"/>
    </row>
    <row r="1151" spans="1:20" ht="10.7" customHeight="1" x14ac:dyDescent="0.2">
      <c r="A1151" s="122"/>
      <c r="B1151" s="1" t="s">
        <v>103</v>
      </c>
      <c r="C1151" s="159">
        <v>0.70526308770926815</v>
      </c>
      <c r="D1151" s="197">
        <v>0.70526308770926815</v>
      </c>
      <c r="E1151" s="160">
        <v>0</v>
      </c>
      <c r="F1151" s="160">
        <v>0</v>
      </c>
      <c r="G1151" s="161">
        <v>0.70526308770926815</v>
      </c>
      <c r="H1151" s="160">
        <v>0</v>
      </c>
      <c r="I1151" s="162">
        <v>0</v>
      </c>
      <c r="J1151" s="161">
        <v>0.70526308770926815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252</v>
      </c>
      <c r="T1151" s="130"/>
    </row>
    <row r="1152" spans="1:20" ht="10.7" customHeight="1" x14ac:dyDescent="0.2">
      <c r="A1152" s="122"/>
      <c r="B1152" s="165" t="s">
        <v>105</v>
      </c>
      <c r="C1152" s="169">
        <v>3735.3486826578551</v>
      </c>
      <c r="D1152" s="197">
        <v>3815.3486826578555</v>
      </c>
      <c r="E1152" s="160">
        <v>59.999999999999545</v>
      </c>
      <c r="F1152" s="160">
        <v>80.000000000000142</v>
      </c>
      <c r="G1152" s="161">
        <v>3815.3486826578555</v>
      </c>
      <c r="H1152" s="160">
        <v>956.26280000839245</v>
      </c>
      <c r="I1152" s="162">
        <v>25.063575561388504</v>
      </c>
      <c r="J1152" s="161">
        <v>2859.0858826494632</v>
      </c>
      <c r="K1152" s="160">
        <v>88.034999999999968</v>
      </c>
      <c r="L1152" s="160">
        <v>61.594000000000051</v>
      </c>
      <c r="M1152" s="160">
        <v>71.775200008392403</v>
      </c>
      <c r="N1152" s="160">
        <v>71.928900000000112</v>
      </c>
      <c r="O1152" s="160">
        <v>1.8852510211437048</v>
      </c>
      <c r="P1152" s="160">
        <v>73.333275002098134</v>
      </c>
      <c r="Q1152" s="146">
        <v>36.987565775122711</v>
      </c>
      <c r="T1152" s="130"/>
    </row>
    <row r="1153" spans="1:20" ht="10.7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7" customHeight="1" x14ac:dyDescent="0.2">
      <c r="A1154" s="122"/>
      <c r="B1154" s="158" t="s">
        <v>106</v>
      </c>
      <c r="C1154" s="159">
        <v>2.1157892631278044</v>
      </c>
      <c r="D1154" s="197">
        <v>2.1157892631278044</v>
      </c>
      <c r="E1154" s="160">
        <v>0</v>
      </c>
      <c r="F1154" s="160">
        <v>0</v>
      </c>
      <c r="G1154" s="161">
        <v>2.1157892631278044</v>
      </c>
      <c r="H1154" s="160">
        <v>0</v>
      </c>
      <c r="I1154" s="162">
        <v>0</v>
      </c>
      <c r="J1154" s="161">
        <v>2.1157892631278044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252</v>
      </c>
      <c r="T1154" s="130"/>
    </row>
    <row r="1155" spans="1:20" ht="10.7" customHeight="1" x14ac:dyDescent="0.2">
      <c r="A1155" s="122"/>
      <c r="B1155" s="158" t="s">
        <v>107</v>
      </c>
      <c r="C1155" s="159">
        <v>23.912124381787041</v>
      </c>
      <c r="D1155" s="159">
        <v>4.9121243817870441</v>
      </c>
      <c r="E1155" s="170">
        <v>0</v>
      </c>
      <c r="F1155" s="160">
        <v>-18.999999999999996</v>
      </c>
      <c r="G1155" s="161">
        <v>4.9121243817870441</v>
      </c>
      <c r="H1155" s="160">
        <v>0</v>
      </c>
      <c r="I1155" s="162">
        <v>0</v>
      </c>
      <c r="J1155" s="161">
        <v>4.9121243817870441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252</v>
      </c>
      <c r="T1155" s="130"/>
    </row>
    <row r="1156" spans="1:20" ht="10.7" customHeight="1" x14ac:dyDescent="0.2">
      <c r="A1156" s="122"/>
      <c r="B1156" s="171" t="s">
        <v>108</v>
      </c>
      <c r="C1156" s="159">
        <v>6.8214036972297682</v>
      </c>
      <c r="D1156" s="159">
        <v>5.8214036972297682</v>
      </c>
      <c r="E1156" s="170">
        <v>0</v>
      </c>
      <c r="F1156" s="160">
        <v>-1</v>
      </c>
      <c r="G1156" s="161">
        <v>5.8214036972297682</v>
      </c>
      <c r="H1156" s="160">
        <v>0</v>
      </c>
      <c r="I1156" s="162">
        <v>0</v>
      </c>
      <c r="J1156" s="161">
        <v>5.8214036972297682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252</v>
      </c>
      <c r="T1156" s="130"/>
    </row>
    <row r="1157" spans="1:20" ht="10.7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7" customHeight="1" x14ac:dyDescent="0.2">
      <c r="A1158" s="122"/>
      <c r="B1158" s="171" t="s">
        <v>110</v>
      </c>
      <c r="C1158" s="159">
        <v>-100</v>
      </c>
      <c r="D1158" s="197"/>
      <c r="E1158" s="160"/>
      <c r="F1158" s="160"/>
      <c r="G1158" s="161">
        <v>-100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7" customHeight="1" x14ac:dyDescent="0.2">
      <c r="A1159" s="122"/>
      <c r="B1159" s="172" t="s">
        <v>111</v>
      </c>
      <c r="C1159" s="173">
        <v>3668.1979999999999</v>
      </c>
      <c r="D1159" s="192">
        <v>3828.1980000000003</v>
      </c>
      <c r="E1159" s="174">
        <v>59.999999999999545</v>
      </c>
      <c r="F1159" s="177">
        <v>160.00000000000045</v>
      </c>
      <c r="G1159" s="185">
        <v>3728.1980000000003</v>
      </c>
      <c r="H1159" s="177">
        <v>956.26280000839245</v>
      </c>
      <c r="I1159" s="176">
        <v>25.649463896724161</v>
      </c>
      <c r="J1159" s="185">
        <v>2771.935199991608</v>
      </c>
      <c r="K1159" s="177">
        <v>88.034999999999968</v>
      </c>
      <c r="L1159" s="177">
        <v>61.594000000000051</v>
      </c>
      <c r="M1159" s="177">
        <v>71.775200008392403</v>
      </c>
      <c r="N1159" s="177">
        <v>71.928900000000112</v>
      </c>
      <c r="O1159" s="177">
        <v>1.8789231904932844</v>
      </c>
      <c r="P1159" s="177">
        <v>73.333275002098134</v>
      </c>
      <c r="Q1159" s="153">
        <v>35.799146429943299</v>
      </c>
      <c r="T1159" s="130"/>
    </row>
    <row r="1160" spans="1:20" ht="10.7" customHeight="1" x14ac:dyDescent="0.2">
      <c r="A1160" s="122"/>
      <c r="B1160" s="187" t="s">
        <v>260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7" customHeight="1" x14ac:dyDescent="0.2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7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7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7" customHeight="1" x14ac:dyDescent="0.2">
      <c r="A1164" s="122"/>
      <c r="B1164" s="123" t="s">
        <v>251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7" customHeight="1" x14ac:dyDescent="0.2">
      <c r="A1165" s="122"/>
      <c r="B1165" s="131" t="s">
        <v>258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7" customHeight="1" x14ac:dyDescent="0.2">
      <c r="A1166" s="122"/>
      <c r="D1166" s="135"/>
      <c r="N1166" s="124"/>
      <c r="T1166" s="130"/>
    </row>
    <row r="1167" spans="1:20" ht="10.7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7" customHeight="1" x14ac:dyDescent="0.2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7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43551</v>
      </c>
      <c r="L1169" s="151">
        <v>43558</v>
      </c>
      <c r="M1169" s="151">
        <v>43566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7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7" customHeight="1" x14ac:dyDescent="0.2">
      <c r="A1171" s="122"/>
      <c r="B1171" s="183"/>
      <c r="C1171" s="286" t="s">
        <v>154</v>
      </c>
      <c r="D1171" s="286"/>
      <c r="E1171" s="286"/>
      <c r="F1171" s="286"/>
      <c r="G1171" s="286"/>
      <c r="H1171" s="286"/>
      <c r="I1171" s="286"/>
      <c r="J1171" s="286"/>
      <c r="K1171" s="286"/>
      <c r="L1171" s="286"/>
      <c r="M1171" s="286"/>
      <c r="N1171" s="286"/>
      <c r="O1171" s="286"/>
      <c r="P1171" s="287"/>
      <c r="Q1171" s="145"/>
      <c r="T1171" s="130"/>
    </row>
    <row r="1172" spans="1:20" ht="10.7" customHeight="1" x14ac:dyDescent="0.2">
      <c r="A1172" s="122"/>
      <c r="B1172" s="158" t="s">
        <v>80</v>
      </c>
      <c r="C1172" s="159">
        <v>6282.485048974414</v>
      </c>
      <c r="D1172" s="197">
        <v>6462.6850489744138</v>
      </c>
      <c r="E1172" s="160">
        <v>0</v>
      </c>
      <c r="F1172" s="160">
        <v>180.19999999999982</v>
      </c>
      <c r="G1172" s="161">
        <v>6462.6850489744138</v>
      </c>
      <c r="H1172" s="160">
        <v>907.43669999999997</v>
      </c>
      <c r="I1172" s="162">
        <v>14.041171635681122</v>
      </c>
      <c r="J1172" s="161">
        <v>5555.2483489744136</v>
      </c>
      <c r="K1172" s="160">
        <v>71.396999999999935</v>
      </c>
      <c r="L1172" s="160">
        <v>74.605999999999995</v>
      </c>
      <c r="M1172" s="160">
        <v>125.745</v>
      </c>
      <c r="N1172" s="160">
        <v>40.456999999999994</v>
      </c>
      <c r="O1172" s="160">
        <v>0.62600915398809753</v>
      </c>
      <c r="P1172" s="160">
        <v>78.051249999999982</v>
      </c>
      <c r="Q1172" s="146" t="s">
        <v>252</v>
      </c>
      <c r="T1172" s="130"/>
    </row>
    <row r="1173" spans="1:20" ht="10.7" customHeight="1" x14ac:dyDescent="0.2">
      <c r="A1173" s="122"/>
      <c r="B1173" s="158" t="s">
        <v>81</v>
      </c>
      <c r="C1173" s="159">
        <v>115.49926019124544</v>
      </c>
      <c r="D1173" s="197">
        <v>115.49926019124544</v>
      </c>
      <c r="E1173" s="160">
        <v>0</v>
      </c>
      <c r="F1173" s="160">
        <v>0</v>
      </c>
      <c r="G1173" s="161">
        <v>115.49926019124544</v>
      </c>
      <c r="H1173" s="160">
        <v>3.5720000000000001</v>
      </c>
      <c r="I1173" s="162">
        <v>3.0926605019680884</v>
      </c>
      <c r="J1173" s="161">
        <v>111.92726019124544</v>
      </c>
      <c r="K1173" s="160">
        <v>0</v>
      </c>
      <c r="L1173" s="160">
        <v>0</v>
      </c>
      <c r="M1173" s="160">
        <v>1.8480000000000001</v>
      </c>
      <c r="N1173" s="160">
        <v>0</v>
      </c>
      <c r="O1173" s="160">
        <v>0</v>
      </c>
      <c r="P1173" s="160">
        <v>0.46200000000000002</v>
      </c>
      <c r="Q1173" s="146" t="s">
        <v>252</v>
      </c>
      <c r="T1173" s="130"/>
    </row>
    <row r="1174" spans="1:20" ht="10.7" customHeight="1" x14ac:dyDescent="0.2">
      <c r="A1174" s="122"/>
      <c r="B1174" s="158" t="s">
        <v>82</v>
      </c>
      <c r="C1174" s="159">
        <v>15.9</v>
      </c>
      <c r="D1174" s="197">
        <v>56.1</v>
      </c>
      <c r="E1174" s="160">
        <v>0.60000000000000142</v>
      </c>
      <c r="F1174" s="160">
        <v>40.200000000000003</v>
      </c>
      <c r="G1174" s="161">
        <v>56.1</v>
      </c>
      <c r="H1174" s="160">
        <v>0</v>
      </c>
      <c r="I1174" s="162">
        <v>0</v>
      </c>
      <c r="J1174" s="161">
        <v>56.1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252</v>
      </c>
      <c r="T1174" s="130"/>
    </row>
    <row r="1175" spans="1:20" ht="10.7" customHeight="1" x14ac:dyDescent="0.2">
      <c r="A1175" s="122"/>
      <c r="B1175" s="158" t="s">
        <v>83</v>
      </c>
      <c r="C1175" s="159">
        <v>447.4</v>
      </c>
      <c r="D1175" s="197">
        <v>447.5</v>
      </c>
      <c r="E1175" s="160">
        <v>0</v>
      </c>
      <c r="F1175" s="160">
        <v>0.10000000000002274</v>
      </c>
      <c r="G1175" s="161">
        <v>447.5</v>
      </c>
      <c r="H1175" s="160">
        <v>0</v>
      </c>
      <c r="I1175" s="162">
        <v>0</v>
      </c>
      <c r="J1175" s="161">
        <v>447.5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252</v>
      </c>
      <c r="T1175" s="130"/>
    </row>
    <row r="1176" spans="1:20" ht="10.7" customHeight="1" x14ac:dyDescent="0.2">
      <c r="A1176" s="122"/>
      <c r="B1176" s="158" t="s">
        <v>84</v>
      </c>
      <c r="C1176" s="159">
        <v>147.39578781689696</v>
      </c>
      <c r="D1176" s="197">
        <v>173.49578781689695</v>
      </c>
      <c r="E1176" s="160">
        <v>0</v>
      </c>
      <c r="F1176" s="160">
        <v>26.099999999999994</v>
      </c>
      <c r="G1176" s="161">
        <v>173.49578781689695</v>
      </c>
      <c r="H1176" s="160">
        <v>26.177</v>
      </c>
      <c r="I1176" s="162">
        <v>15.087974370666878</v>
      </c>
      <c r="J1176" s="161">
        <v>147.31878781689696</v>
      </c>
      <c r="K1176" s="160">
        <v>1.699999999999946E-2</v>
      </c>
      <c r="L1176" s="160">
        <v>4.2729999999999997</v>
      </c>
      <c r="M1176" s="160">
        <v>4.4209999999999994</v>
      </c>
      <c r="N1176" s="160">
        <v>6.2000000000001165E-2</v>
      </c>
      <c r="O1176" s="160">
        <v>3.5735737898971005E-2</v>
      </c>
      <c r="P1176" s="160">
        <v>2.1932499999999999</v>
      </c>
      <c r="Q1176" s="146" t="s">
        <v>252</v>
      </c>
      <c r="T1176" s="130"/>
    </row>
    <row r="1177" spans="1:20" ht="10.7" customHeight="1" x14ac:dyDescent="0.2">
      <c r="A1177" s="122"/>
      <c r="B1177" s="158" t="s">
        <v>85</v>
      </c>
      <c r="C1177" s="159">
        <v>2082.6496525626007</v>
      </c>
      <c r="D1177" s="197">
        <v>2082.6496525626007</v>
      </c>
      <c r="E1177" s="160">
        <v>0</v>
      </c>
      <c r="F1177" s="160">
        <v>0</v>
      </c>
      <c r="G1177" s="161">
        <v>2082.6496525626007</v>
      </c>
      <c r="H1177" s="160">
        <v>188.90899999999999</v>
      </c>
      <c r="I1177" s="162">
        <v>9.0706086723494987</v>
      </c>
      <c r="J1177" s="161">
        <v>1893.7406525626006</v>
      </c>
      <c r="K1177" s="160">
        <v>12.980000000000004</v>
      </c>
      <c r="L1177" s="160">
        <v>11.900000000000006</v>
      </c>
      <c r="M1177" s="160">
        <v>26.010999999999996</v>
      </c>
      <c r="N1177" s="160">
        <v>16.913999999999987</v>
      </c>
      <c r="O1177" s="160">
        <v>0.81213851687383509</v>
      </c>
      <c r="P1177" s="160">
        <v>16.951249999999998</v>
      </c>
      <c r="Q1177" s="146" t="s">
        <v>252</v>
      </c>
      <c r="T1177" s="130"/>
    </row>
    <row r="1178" spans="1:20" ht="10.7" customHeight="1" x14ac:dyDescent="0.2">
      <c r="A1178" s="122"/>
      <c r="B1178" s="158" t="s">
        <v>86</v>
      </c>
      <c r="C1178" s="159">
        <v>547.57804262478032</v>
      </c>
      <c r="D1178" s="197">
        <v>547.4780426247803</v>
      </c>
      <c r="E1178" s="160">
        <v>0</v>
      </c>
      <c r="F1178" s="160">
        <v>-0.10000000000002274</v>
      </c>
      <c r="G1178" s="161">
        <v>547.4780426247803</v>
      </c>
      <c r="H1178" s="160">
        <v>33.899000000000001</v>
      </c>
      <c r="I1178" s="162">
        <v>6.1918464962499016</v>
      </c>
      <c r="J1178" s="161">
        <v>513.5790426247803</v>
      </c>
      <c r="K1178" s="160">
        <v>4.2069999999999972</v>
      </c>
      <c r="L1178" s="160">
        <v>4.642000000000003</v>
      </c>
      <c r="M1178" s="160">
        <v>6.0530000000000008</v>
      </c>
      <c r="N1178" s="160">
        <v>3.1039999999999992</v>
      </c>
      <c r="O1178" s="160">
        <v>0.56696337721937784</v>
      </c>
      <c r="P1178" s="160">
        <v>4.5015000000000001</v>
      </c>
      <c r="Q1178" s="146" t="s">
        <v>252</v>
      </c>
      <c r="T1178" s="130"/>
    </row>
    <row r="1179" spans="1:20" ht="10.7" customHeight="1" x14ac:dyDescent="0.2">
      <c r="A1179" s="122"/>
      <c r="B1179" s="158" t="s">
        <v>87</v>
      </c>
      <c r="C1179" s="159">
        <v>427.30320279774838</v>
      </c>
      <c r="D1179" s="197">
        <v>427.30320279774838</v>
      </c>
      <c r="E1179" s="160">
        <v>0</v>
      </c>
      <c r="F1179" s="160">
        <v>0</v>
      </c>
      <c r="G1179" s="161">
        <v>427.30320279774838</v>
      </c>
      <c r="H1179" s="160">
        <v>124.306</v>
      </c>
      <c r="I1179" s="162">
        <v>29.090818694105753</v>
      </c>
      <c r="J1179" s="161">
        <v>302.9972027977484</v>
      </c>
      <c r="K1179" s="160">
        <v>12.399999999999991</v>
      </c>
      <c r="L1179" s="160">
        <v>19.87700000000001</v>
      </c>
      <c r="M1179" s="160">
        <v>14.215999999999994</v>
      </c>
      <c r="N1179" s="160">
        <v>6.6460000000000008</v>
      </c>
      <c r="O1179" s="160">
        <v>1.5553358730956419</v>
      </c>
      <c r="P1179" s="160">
        <v>13.284749999999999</v>
      </c>
      <c r="Q1179" s="146">
        <v>20.807896482639752</v>
      </c>
      <c r="T1179" s="130"/>
    </row>
    <row r="1180" spans="1:20" ht="10.7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7" customHeight="1" x14ac:dyDescent="0.2">
      <c r="A1181" s="122"/>
      <c r="B1181" s="158" t="s">
        <v>89</v>
      </c>
      <c r="C1181" s="159">
        <v>15</v>
      </c>
      <c r="D1181" s="197">
        <v>19.3</v>
      </c>
      <c r="E1181" s="160">
        <v>0</v>
      </c>
      <c r="F1181" s="160">
        <v>4.3000000000000007</v>
      </c>
      <c r="G1181" s="161">
        <v>19.3</v>
      </c>
      <c r="H1181" s="160">
        <v>0</v>
      </c>
      <c r="I1181" s="162">
        <v>0</v>
      </c>
      <c r="J1181" s="161">
        <v>19.3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252</v>
      </c>
      <c r="T1181" s="130"/>
    </row>
    <row r="1182" spans="1:20" ht="10.7" customHeight="1" x14ac:dyDescent="0.2">
      <c r="A1182" s="122"/>
      <c r="B1182" s="165" t="s">
        <v>90</v>
      </c>
      <c r="C1182" s="159">
        <v>10081.210994967683</v>
      </c>
      <c r="D1182" s="197">
        <v>10332.010994967684</v>
      </c>
      <c r="E1182" s="160">
        <v>0.60000000000000142</v>
      </c>
      <c r="F1182" s="160">
        <v>250.80000000000109</v>
      </c>
      <c r="G1182" s="161">
        <v>10332.010994967684</v>
      </c>
      <c r="H1182" s="160">
        <v>1284.2997</v>
      </c>
      <c r="I1182" s="162">
        <v>12.430297457344285</v>
      </c>
      <c r="J1182" s="161">
        <v>9047.7112949676866</v>
      </c>
      <c r="K1182" s="160">
        <v>101.00099999999992</v>
      </c>
      <c r="L1182" s="160">
        <v>115.298</v>
      </c>
      <c r="M1182" s="160">
        <v>178.29399999999998</v>
      </c>
      <c r="N1182" s="160">
        <v>67.182999999999979</v>
      </c>
      <c r="O1182" s="160">
        <v>0.65024127474043703</v>
      </c>
      <c r="P1182" s="166">
        <v>115.44399999999999</v>
      </c>
      <c r="Q1182" s="146" t="s">
        <v>252</v>
      </c>
      <c r="T1182" s="130"/>
    </row>
    <row r="1183" spans="1:20" ht="10.7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7" customHeight="1" x14ac:dyDescent="0.2">
      <c r="A1184" s="122"/>
      <c r="B1184" s="158" t="s">
        <v>91</v>
      </c>
      <c r="C1184" s="159">
        <v>237.41524865227925</v>
      </c>
      <c r="D1184" s="197">
        <v>203.81524865227925</v>
      </c>
      <c r="E1184" s="160">
        <v>0</v>
      </c>
      <c r="F1184" s="160">
        <v>-33.599999999999994</v>
      </c>
      <c r="G1184" s="161">
        <v>203.81524865227925</v>
      </c>
      <c r="H1184" s="160">
        <v>5.5110000000000001</v>
      </c>
      <c r="I1184" s="162">
        <v>2.703919376220024</v>
      </c>
      <c r="J1184" s="161">
        <v>198.30424865227926</v>
      </c>
      <c r="K1184" s="160">
        <v>2.8250000000000002</v>
      </c>
      <c r="L1184" s="160">
        <v>0</v>
      </c>
      <c r="M1184" s="160">
        <v>0.88900000000000023</v>
      </c>
      <c r="N1184" s="160">
        <v>0</v>
      </c>
      <c r="O1184" s="160">
        <v>0</v>
      </c>
      <c r="P1184" s="160">
        <v>0.9285000000000001</v>
      </c>
      <c r="Q1184" s="146" t="s">
        <v>252</v>
      </c>
      <c r="T1184" s="130"/>
    </row>
    <row r="1185" spans="1:20" ht="10.7" customHeight="1" x14ac:dyDescent="0.2">
      <c r="A1185" s="122"/>
      <c r="B1185" s="158" t="s">
        <v>92</v>
      </c>
      <c r="C1185" s="159">
        <v>80.806175422042614</v>
      </c>
      <c r="D1185" s="197">
        <v>104.00617542204262</v>
      </c>
      <c r="E1185" s="160">
        <v>0</v>
      </c>
      <c r="F1185" s="160">
        <v>23.200000000000003</v>
      </c>
      <c r="G1185" s="161">
        <v>104.00617542204262</v>
      </c>
      <c r="H1185" s="160">
        <v>14.941000000000001</v>
      </c>
      <c r="I1185" s="162">
        <v>14.365493144394069</v>
      </c>
      <c r="J1185" s="161">
        <v>89.065175422042614</v>
      </c>
      <c r="K1185" s="160">
        <v>0</v>
      </c>
      <c r="L1185" s="160">
        <v>2.0999999999999996</v>
      </c>
      <c r="M1185" s="160">
        <v>0</v>
      </c>
      <c r="N1185" s="160">
        <v>1.6070000000000011</v>
      </c>
      <c r="O1185" s="160">
        <v>1.5451005610763191</v>
      </c>
      <c r="P1185" s="160">
        <v>0.92675000000000018</v>
      </c>
      <c r="Q1185" s="146" t="s">
        <v>252</v>
      </c>
      <c r="T1185" s="130"/>
    </row>
    <row r="1186" spans="1:20" ht="10.7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7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7" customHeight="1" x14ac:dyDescent="0.2">
      <c r="A1188" s="122"/>
      <c r="B1188" s="158" t="s">
        <v>95</v>
      </c>
      <c r="C1188" s="159">
        <v>2369.433348220377</v>
      </c>
      <c r="D1188" s="197">
        <v>2283.7333482203771</v>
      </c>
      <c r="E1188" s="160">
        <v>0</v>
      </c>
      <c r="F1188" s="160">
        <v>-85.699999999999818</v>
      </c>
      <c r="G1188" s="161">
        <v>2283.7333482203771</v>
      </c>
      <c r="H1188" s="160">
        <v>38.103099999999998</v>
      </c>
      <c r="I1188" s="162">
        <v>1.6684566098617526</v>
      </c>
      <c r="J1188" s="161">
        <v>2245.6302482203773</v>
      </c>
      <c r="K1188" s="160">
        <v>1.0169999999999995</v>
      </c>
      <c r="L1188" s="160">
        <v>3.4430000000000014</v>
      </c>
      <c r="M1188" s="160">
        <v>4.1699999999999946</v>
      </c>
      <c r="N1188" s="160">
        <v>3.2250000000000014</v>
      </c>
      <c r="O1188" s="160">
        <v>0.14121613639845984</v>
      </c>
      <c r="P1188" s="160">
        <v>2.9637499999999992</v>
      </c>
      <c r="Q1188" s="146" t="s">
        <v>252</v>
      </c>
      <c r="T1188" s="130"/>
    </row>
    <row r="1189" spans="1:20" ht="10.7" customHeight="1" x14ac:dyDescent="0.2">
      <c r="A1189" s="122"/>
      <c r="B1189" s="158" t="s">
        <v>96</v>
      </c>
      <c r="C1189" s="159">
        <v>541.64003801776641</v>
      </c>
      <c r="D1189" s="197">
        <v>436.04003801776639</v>
      </c>
      <c r="E1189" s="160">
        <v>-0.60000000000002274</v>
      </c>
      <c r="F1189" s="160">
        <v>-105.60000000000002</v>
      </c>
      <c r="G1189" s="161">
        <v>436.04003801776639</v>
      </c>
      <c r="H1189" s="160">
        <v>2.3786999999999998</v>
      </c>
      <c r="I1189" s="162">
        <v>0.54552329891849971</v>
      </c>
      <c r="J1189" s="161">
        <v>433.66133801776641</v>
      </c>
      <c r="K1189" s="160">
        <v>0</v>
      </c>
      <c r="L1189" s="160">
        <v>0</v>
      </c>
      <c r="M1189" s="160">
        <v>0</v>
      </c>
      <c r="N1189" s="160">
        <v>2.3786999999999998</v>
      </c>
      <c r="O1189" s="160">
        <v>0.54552329891849982</v>
      </c>
      <c r="P1189" s="160">
        <v>0.59467499999999995</v>
      </c>
      <c r="Q1189" s="146" t="s">
        <v>252</v>
      </c>
      <c r="T1189" s="130"/>
    </row>
    <row r="1190" spans="1:20" ht="10.7" customHeight="1" x14ac:dyDescent="0.2">
      <c r="A1190" s="122"/>
      <c r="B1190" s="158" t="s">
        <v>97</v>
      </c>
      <c r="C1190" s="159">
        <v>70.250548860997753</v>
      </c>
      <c r="D1190" s="197">
        <v>66.150548860997759</v>
      </c>
      <c r="E1190" s="160">
        <v>0</v>
      </c>
      <c r="F1190" s="160">
        <v>-4.0999999999999943</v>
      </c>
      <c r="G1190" s="161">
        <v>66.150548860997759</v>
      </c>
      <c r="H1190" s="160">
        <v>1.3759999999999999</v>
      </c>
      <c r="I1190" s="162">
        <v>2.0801036781892628</v>
      </c>
      <c r="J1190" s="161">
        <v>64.774548860997754</v>
      </c>
      <c r="K1190" s="160">
        <v>0</v>
      </c>
      <c r="L1190" s="160">
        <v>0</v>
      </c>
      <c r="M1190" s="160">
        <v>0</v>
      </c>
      <c r="N1190" s="160">
        <v>0.32399999999999984</v>
      </c>
      <c r="O1190" s="160">
        <v>0.48979185445735529</v>
      </c>
      <c r="P1190" s="160">
        <v>8.0999999999999961E-2</v>
      </c>
      <c r="Q1190" s="146" t="s">
        <v>252</v>
      </c>
      <c r="T1190" s="130"/>
    </row>
    <row r="1191" spans="1:20" ht="10.7" customHeight="1" x14ac:dyDescent="0.2">
      <c r="A1191" s="122"/>
      <c r="B1191" s="158" t="s">
        <v>98</v>
      </c>
      <c r="C1191" s="159">
        <v>88.442791106794004</v>
      </c>
      <c r="D1191" s="197">
        <v>88.442791106794004</v>
      </c>
      <c r="E1191" s="160">
        <v>0</v>
      </c>
      <c r="F1191" s="160">
        <v>0</v>
      </c>
      <c r="G1191" s="161">
        <v>88.442791106794004</v>
      </c>
      <c r="H1191" s="160">
        <v>0</v>
      </c>
      <c r="I1191" s="162">
        <v>0</v>
      </c>
      <c r="J1191" s="161">
        <v>88.442791106794004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252</v>
      </c>
      <c r="T1191" s="130"/>
    </row>
    <row r="1192" spans="1:20" ht="10.7" customHeight="1" x14ac:dyDescent="0.2">
      <c r="A1192" s="122"/>
      <c r="B1192" s="158" t="s">
        <v>99</v>
      </c>
      <c r="C1192" s="159">
        <v>1.7028805340222144</v>
      </c>
      <c r="D1192" s="197">
        <v>1.7028805340222144</v>
      </c>
      <c r="E1192" s="160">
        <v>0</v>
      </c>
      <c r="F1192" s="160">
        <v>0</v>
      </c>
      <c r="G1192" s="161">
        <v>1.7028805340222144</v>
      </c>
      <c r="H1192" s="160">
        <v>0</v>
      </c>
      <c r="I1192" s="162">
        <v>0</v>
      </c>
      <c r="J1192" s="161">
        <v>1.7028805340222144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252</v>
      </c>
      <c r="T1192" s="130"/>
    </row>
    <row r="1193" spans="1:20" ht="10.7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7" customHeight="1" x14ac:dyDescent="0.2">
      <c r="A1194" s="122"/>
      <c r="B1194" s="158" t="s">
        <v>101</v>
      </c>
      <c r="C1194" s="159">
        <v>76.772147279634808</v>
      </c>
      <c r="D1194" s="197">
        <v>76.772147279634808</v>
      </c>
      <c r="E1194" s="160">
        <v>0</v>
      </c>
      <c r="F1194" s="160">
        <v>0</v>
      </c>
      <c r="G1194" s="161">
        <v>76.772147279634808</v>
      </c>
      <c r="H1194" s="160">
        <v>0</v>
      </c>
      <c r="I1194" s="162">
        <v>0</v>
      </c>
      <c r="J1194" s="161">
        <v>76.772147279634808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252</v>
      </c>
      <c r="T1194" s="130"/>
    </row>
    <row r="1195" spans="1:20" ht="10.7" customHeight="1" x14ac:dyDescent="0.2">
      <c r="A1195" s="122"/>
      <c r="B1195" s="158" t="s">
        <v>102</v>
      </c>
      <c r="C1195" s="159">
        <v>78.400267858158855</v>
      </c>
      <c r="D1195" s="197">
        <v>78.400267858158855</v>
      </c>
      <c r="E1195" s="160">
        <v>0</v>
      </c>
      <c r="F1195" s="160">
        <v>0</v>
      </c>
      <c r="G1195" s="161">
        <v>78.400267858158855</v>
      </c>
      <c r="H1195" s="160">
        <v>0</v>
      </c>
      <c r="I1195" s="162">
        <v>0</v>
      </c>
      <c r="J1195" s="161">
        <v>78.400267858158855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252</v>
      </c>
      <c r="T1195" s="130"/>
    </row>
    <row r="1196" spans="1:20" ht="10.7" customHeight="1" x14ac:dyDescent="0.2">
      <c r="A1196" s="122"/>
      <c r="B1196" s="1" t="s">
        <v>103</v>
      </c>
      <c r="C1196" s="159">
        <v>7.1386825366055193</v>
      </c>
      <c r="D1196" s="197">
        <v>7.1386825366055193</v>
      </c>
      <c r="E1196" s="160">
        <v>0</v>
      </c>
      <c r="F1196" s="160">
        <v>0</v>
      </c>
      <c r="G1196" s="161">
        <v>7.1386825366055193</v>
      </c>
      <c r="H1196" s="160">
        <v>0</v>
      </c>
      <c r="I1196" s="162">
        <v>0</v>
      </c>
      <c r="J1196" s="161">
        <v>7.1386825366055193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252</v>
      </c>
      <c r="T1196" s="130"/>
    </row>
    <row r="1197" spans="1:20" ht="10.7" customHeight="1" x14ac:dyDescent="0.2">
      <c r="A1197" s="122"/>
      <c r="B1197" s="165" t="s">
        <v>105</v>
      </c>
      <c r="C1197" s="169">
        <v>13633.213123456362</v>
      </c>
      <c r="D1197" s="197">
        <v>13678.213123456364</v>
      </c>
      <c r="E1197" s="160">
        <v>0</v>
      </c>
      <c r="F1197" s="160">
        <v>45.000000000001819</v>
      </c>
      <c r="G1197" s="161">
        <v>13678.213123456364</v>
      </c>
      <c r="H1197" s="160">
        <v>1346.6095</v>
      </c>
      <c r="I1197" s="162">
        <v>9.8449226360623037</v>
      </c>
      <c r="J1197" s="161">
        <v>12331.603623456363</v>
      </c>
      <c r="K1197" s="160">
        <v>104.84299999999996</v>
      </c>
      <c r="L1197" s="160">
        <v>120.84100000000012</v>
      </c>
      <c r="M1197" s="160">
        <v>183.35299999999984</v>
      </c>
      <c r="N1197" s="160">
        <v>74.717699999999923</v>
      </c>
      <c r="O1197" s="160">
        <v>0.5462533689570076</v>
      </c>
      <c r="P1197" s="160">
        <v>120.93867499999996</v>
      </c>
      <c r="Q1197" s="146" t="s">
        <v>252</v>
      </c>
      <c r="T1197" s="130"/>
    </row>
    <row r="1198" spans="1:20" ht="10.7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7" customHeight="1" x14ac:dyDescent="0.2">
      <c r="A1199" s="122"/>
      <c r="B1199" s="158" t="s">
        <v>106</v>
      </c>
      <c r="C1199" s="159">
        <v>27.928529923912819</v>
      </c>
      <c r="D1199" s="197">
        <v>32.928529923912819</v>
      </c>
      <c r="E1199" s="160">
        <v>0</v>
      </c>
      <c r="F1199" s="160">
        <v>5</v>
      </c>
      <c r="G1199" s="161">
        <v>32.928529923912819</v>
      </c>
      <c r="H1199" s="160">
        <v>0</v>
      </c>
      <c r="I1199" s="162">
        <v>0</v>
      </c>
      <c r="J1199" s="161">
        <v>32.928529923912819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252</v>
      </c>
      <c r="T1199" s="130"/>
    </row>
    <row r="1200" spans="1:20" ht="10.7" customHeight="1" x14ac:dyDescent="0.2">
      <c r="A1200" s="122"/>
      <c r="B1200" s="158" t="s">
        <v>107</v>
      </c>
      <c r="C1200" s="159">
        <v>823.56273955879237</v>
      </c>
      <c r="D1200" s="159">
        <v>823.56273955879237</v>
      </c>
      <c r="E1200" s="170">
        <v>0</v>
      </c>
      <c r="F1200" s="160">
        <v>0</v>
      </c>
      <c r="G1200" s="161">
        <v>823.56273955879237</v>
      </c>
      <c r="H1200" s="160">
        <v>54.174999999999997</v>
      </c>
      <c r="I1200" s="162">
        <v>6.5781266438818244</v>
      </c>
      <c r="J1200" s="161">
        <v>769.38773955879242</v>
      </c>
      <c r="K1200" s="160">
        <v>4.9639999999999986</v>
      </c>
      <c r="L1200" s="160">
        <v>2.669000000000004</v>
      </c>
      <c r="M1200" s="160">
        <v>9.5769999999999982</v>
      </c>
      <c r="N1200" s="160">
        <v>8.7149999999999963</v>
      </c>
      <c r="O1200" s="160">
        <v>1.0582071749225672</v>
      </c>
      <c r="P1200" s="160">
        <v>6.4812499999999993</v>
      </c>
      <c r="Q1200" s="146" t="s">
        <v>252</v>
      </c>
      <c r="T1200" s="130"/>
    </row>
    <row r="1201" spans="1:20" ht="10.7" customHeight="1" x14ac:dyDescent="0.2">
      <c r="A1201" s="122"/>
      <c r="B1201" s="171" t="s">
        <v>108</v>
      </c>
      <c r="C1201" s="159">
        <v>1604.2416070609277</v>
      </c>
      <c r="D1201" s="159">
        <v>1454.2416070609277</v>
      </c>
      <c r="E1201" s="170">
        <v>0</v>
      </c>
      <c r="F1201" s="160">
        <v>-150</v>
      </c>
      <c r="G1201" s="161">
        <v>1454.2416070609277</v>
      </c>
      <c r="H1201" s="160">
        <v>194.208</v>
      </c>
      <c r="I1201" s="162">
        <v>13.354589708961845</v>
      </c>
      <c r="J1201" s="161">
        <v>1260.0336070609276</v>
      </c>
      <c r="K1201" s="160">
        <v>14.133999999999986</v>
      </c>
      <c r="L1201" s="160">
        <v>19.206000000000017</v>
      </c>
      <c r="M1201" s="160">
        <v>16.639999999999986</v>
      </c>
      <c r="N1201" s="160">
        <v>17.239000000000004</v>
      </c>
      <c r="O1201" s="160">
        <v>1.1854288803385715</v>
      </c>
      <c r="P1201" s="160">
        <v>16.804749999999999</v>
      </c>
      <c r="Q1201" s="146" t="s">
        <v>252</v>
      </c>
      <c r="T1201" s="130"/>
    </row>
    <row r="1202" spans="1:20" ht="10.7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7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7" customHeight="1" x14ac:dyDescent="0.2">
      <c r="A1204" s="122"/>
      <c r="B1204" s="172" t="s">
        <v>111</v>
      </c>
      <c r="C1204" s="173">
        <v>16088.945999999994</v>
      </c>
      <c r="D1204" s="192">
        <v>15988.945999999996</v>
      </c>
      <c r="E1204" s="174">
        <v>0</v>
      </c>
      <c r="F1204" s="177">
        <v>-99.999999999998181</v>
      </c>
      <c r="G1204" s="185">
        <v>15988.945999999996</v>
      </c>
      <c r="H1204" s="177">
        <v>1594.9925000000001</v>
      </c>
      <c r="I1204" s="176">
        <v>9.9755950142054424</v>
      </c>
      <c r="J1204" s="185">
        <v>14393.953499999996</v>
      </c>
      <c r="K1204" s="177">
        <v>123.94099999999992</v>
      </c>
      <c r="L1204" s="177">
        <v>142.71600000000012</v>
      </c>
      <c r="M1204" s="177">
        <v>209.56999999999994</v>
      </c>
      <c r="N1204" s="177">
        <v>100.67169999999987</v>
      </c>
      <c r="O1204" s="177">
        <v>0.62963312278370254</v>
      </c>
      <c r="P1204" s="186">
        <v>144.22467499999996</v>
      </c>
      <c r="Q1204" s="153" t="s">
        <v>252</v>
      </c>
      <c r="T1204" s="130"/>
    </row>
    <row r="1205" spans="1:20" ht="10.7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7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7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7" customHeight="1" x14ac:dyDescent="0.2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7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43551</v>
      </c>
      <c r="L1209" s="151">
        <v>43558</v>
      </c>
      <c r="M1209" s="151">
        <v>43566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7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7" customHeight="1" x14ac:dyDescent="0.2">
      <c r="A1211" s="122"/>
      <c r="B1211" s="183"/>
      <c r="C1211" s="274" t="s">
        <v>155</v>
      </c>
      <c r="D1211" s="274"/>
      <c r="E1211" s="274"/>
      <c r="F1211" s="274"/>
      <c r="G1211" s="274"/>
      <c r="H1211" s="274"/>
      <c r="I1211" s="274"/>
      <c r="J1211" s="274"/>
      <c r="K1211" s="274"/>
      <c r="L1211" s="274"/>
      <c r="M1211" s="274"/>
      <c r="N1211" s="274"/>
      <c r="O1211" s="274"/>
      <c r="P1211" s="275"/>
      <c r="Q1211" s="145"/>
      <c r="T1211" s="130"/>
    </row>
    <row r="1212" spans="1:20" ht="10.7" customHeight="1" x14ac:dyDescent="0.2">
      <c r="A1212" s="122"/>
      <c r="B1212" s="158" t="s">
        <v>80</v>
      </c>
      <c r="C1212" s="159">
        <v>873.1287101230165</v>
      </c>
      <c r="D1212" s="197">
        <v>873.82871012301655</v>
      </c>
      <c r="E1212" s="160">
        <v>25</v>
      </c>
      <c r="F1212" s="160">
        <v>0.70000000000004547</v>
      </c>
      <c r="G1212" s="161">
        <v>873.82871012301655</v>
      </c>
      <c r="H1212" s="160">
        <v>227.23599999999999</v>
      </c>
      <c r="I1212" s="162">
        <v>26.004638823094972</v>
      </c>
      <c r="J1212" s="161">
        <v>646.59271012301656</v>
      </c>
      <c r="K1212" s="160">
        <v>10.592999999999989</v>
      </c>
      <c r="L1212" s="160">
        <v>14.807000000000016</v>
      </c>
      <c r="M1212" s="160">
        <v>26.758999999999986</v>
      </c>
      <c r="N1212" s="160">
        <v>3.5279999999999916</v>
      </c>
      <c r="O1212" s="160">
        <v>0.40374045383600682</v>
      </c>
      <c r="P1212" s="160">
        <v>13.921749999999996</v>
      </c>
      <c r="Q1212" s="146">
        <v>44.444786763375063</v>
      </c>
      <c r="T1212" s="130"/>
    </row>
    <row r="1213" spans="1:20" ht="10.7" customHeight="1" x14ac:dyDescent="0.2">
      <c r="A1213" s="122"/>
      <c r="B1213" s="158" t="s">
        <v>81</v>
      </c>
      <c r="C1213" s="159">
        <v>98.075664461936341</v>
      </c>
      <c r="D1213" s="197">
        <v>132.07566446193636</v>
      </c>
      <c r="E1213" s="160">
        <v>-25</v>
      </c>
      <c r="F1213" s="160">
        <v>34.000000000000014</v>
      </c>
      <c r="G1213" s="161">
        <v>132.07566446193636</v>
      </c>
      <c r="H1213" s="160">
        <v>13.4331</v>
      </c>
      <c r="I1213" s="162">
        <v>10.170760870085466</v>
      </c>
      <c r="J1213" s="161">
        <v>118.64256446193636</v>
      </c>
      <c r="K1213" s="160">
        <v>3.7100000000000577E-2</v>
      </c>
      <c r="L1213" s="160">
        <v>1.9669999999999987</v>
      </c>
      <c r="M1213" s="160">
        <v>0.81900000000000084</v>
      </c>
      <c r="N1213" s="160">
        <v>1.6869999999999994</v>
      </c>
      <c r="O1213" s="160">
        <v>1.2772981357865405</v>
      </c>
      <c r="P1213" s="160">
        <v>1.1275249999999999</v>
      </c>
      <c r="Q1213" s="146" t="s">
        <v>252</v>
      </c>
      <c r="T1213" s="130"/>
    </row>
    <row r="1214" spans="1:20" ht="10.7" customHeight="1" x14ac:dyDescent="0.2">
      <c r="A1214" s="122"/>
      <c r="B1214" s="158" t="s">
        <v>82</v>
      </c>
      <c r="C1214" s="159">
        <v>68.841296361642961</v>
      </c>
      <c r="D1214" s="197">
        <v>89.641296361642958</v>
      </c>
      <c r="E1214" s="160">
        <v>0</v>
      </c>
      <c r="F1214" s="160">
        <v>20.799999999999997</v>
      </c>
      <c r="G1214" s="161">
        <v>89.641296361642958</v>
      </c>
      <c r="H1214" s="160">
        <v>31.792000000000002</v>
      </c>
      <c r="I1214" s="162">
        <v>35.465796781586519</v>
      </c>
      <c r="J1214" s="161">
        <v>57.849296361642956</v>
      </c>
      <c r="K1214" s="160">
        <v>0.16000000000000014</v>
      </c>
      <c r="L1214" s="160">
        <v>1.7940000000000005</v>
      </c>
      <c r="M1214" s="160">
        <v>1.0999999999999233E-2</v>
      </c>
      <c r="N1214" s="160">
        <v>0.11600000000000321</v>
      </c>
      <c r="O1214" s="160">
        <v>0.12940464351610939</v>
      </c>
      <c r="P1214" s="160">
        <v>0.52025000000000077</v>
      </c>
      <c r="Q1214" s="146" t="s">
        <v>252</v>
      </c>
      <c r="T1214" s="130"/>
    </row>
    <row r="1215" spans="1:20" ht="10.7" customHeight="1" x14ac:dyDescent="0.2">
      <c r="A1215" s="122"/>
      <c r="B1215" s="158" t="s">
        <v>83</v>
      </c>
      <c r="C1215" s="159">
        <v>121.97292972996489</v>
      </c>
      <c r="D1215" s="197">
        <v>108.67292972996489</v>
      </c>
      <c r="E1215" s="160">
        <v>0</v>
      </c>
      <c r="F1215" s="160">
        <v>-13.299999999999997</v>
      </c>
      <c r="G1215" s="161">
        <v>108.67292972996489</v>
      </c>
      <c r="H1215" s="160">
        <v>1.897</v>
      </c>
      <c r="I1215" s="162">
        <v>1.7456049125699895</v>
      </c>
      <c r="J1215" s="161">
        <v>106.77592972996489</v>
      </c>
      <c r="K1215" s="160">
        <v>0</v>
      </c>
      <c r="L1215" s="160">
        <v>0.95400000000000007</v>
      </c>
      <c r="M1215" s="160">
        <v>6.0999999999999943E-2</v>
      </c>
      <c r="N1215" s="160">
        <v>-6.0999999999999943E-2</v>
      </c>
      <c r="O1215" s="160">
        <v>-5.6131734141681225E-2</v>
      </c>
      <c r="P1215" s="160">
        <v>0.23850000000000005</v>
      </c>
      <c r="Q1215" s="146" t="s">
        <v>252</v>
      </c>
      <c r="T1215" s="130"/>
    </row>
    <row r="1216" spans="1:20" ht="10.7" customHeight="1" x14ac:dyDescent="0.2">
      <c r="A1216" s="122"/>
      <c r="B1216" s="158" t="s">
        <v>84</v>
      </c>
      <c r="C1216" s="159">
        <v>2.8853047218603978</v>
      </c>
      <c r="D1216" s="197">
        <v>4.0853047218603979</v>
      </c>
      <c r="E1216" s="160">
        <v>0</v>
      </c>
      <c r="F1216" s="160">
        <v>1.2000000000000002</v>
      </c>
      <c r="G1216" s="161">
        <v>4.0853047218603979</v>
      </c>
      <c r="H1216" s="160">
        <v>0</v>
      </c>
      <c r="I1216" s="162">
        <v>0</v>
      </c>
      <c r="J1216" s="161">
        <v>4.0853047218603979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252</v>
      </c>
      <c r="T1216" s="130"/>
    </row>
    <row r="1217" spans="1:20" ht="10.7" customHeight="1" x14ac:dyDescent="0.2">
      <c r="A1217" s="122"/>
      <c r="B1217" s="158" t="s">
        <v>85</v>
      </c>
      <c r="C1217" s="159">
        <v>11.383452743127966</v>
      </c>
      <c r="D1217" s="197">
        <v>11.383452743127966</v>
      </c>
      <c r="E1217" s="160">
        <v>0</v>
      </c>
      <c r="F1217" s="160">
        <v>0</v>
      </c>
      <c r="G1217" s="161">
        <v>11.383452743127966</v>
      </c>
      <c r="H1217" s="160">
        <v>0</v>
      </c>
      <c r="I1217" s="162">
        <v>0</v>
      </c>
      <c r="J1217" s="161">
        <v>11.383452743127966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252</v>
      </c>
      <c r="T1217" s="130"/>
    </row>
    <row r="1218" spans="1:20" ht="10.7" customHeight="1" x14ac:dyDescent="0.2">
      <c r="A1218" s="122"/>
      <c r="B1218" s="158" t="s">
        <v>86</v>
      </c>
      <c r="C1218" s="159">
        <v>45.447741158244121</v>
      </c>
      <c r="D1218" s="197">
        <v>43.347741158244119</v>
      </c>
      <c r="E1218" s="160">
        <v>0</v>
      </c>
      <c r="F1218" s="160">
        <v>-2.1000000000000014</v>
      </c>
      <c r="G1218" s="161">
        <v>43.347741158244119</v>
      </c>
      <c r="H1218" s="160">
        <v>4.0540000000000003</v>
      </c>
      <c r="I1218" s="162">
        <v>9.3522750936446144</v>
      </c>
      <c r="J1218" s="161">
        <v>39.293741158244117</v>
      </c>
      <c r="K1218" s="160">
        <v>0</v>
      </c>
      <c r="L1218" s="160">
        <v>0</v>
      </c>
      <c r="M1218" s="160">
        <v>1.038</v>
      </c>
      <c r="N1218" s="160">
        <v>1.7690000000000001</v>
      </c>
      <c r="O1218" s="160">
        <v>4.0809508240397934</v>
      </c>
      <c r="P1218" s="160">
        <v>0.7017500000000001</v>
      </c>
      <c r="Q1218" s="146" t="s">
        <v>252</v>
      </c>
      <c r="T1218" s="130"/>
    </row>
    <row r="1219" spans="1:20" ht="10.7" customHeight="1" x14ac:dyDescent="0.2">
      <c r="A1219" s="122"/>
      <c r="B1219" s="158" t="s">
        <v>87</v>
      </c>
      <c r="C1219" s="159">
        <v>48.375223493906333</v>
      </c>
      <c r="D1219" s="197">
        <v>48.375223493906333</v>
      </c>
      <c r="E1219" s="160">
        <v>0</v>
      </c>
      <c r="F1219" s="160">
        <v>0</v>
      </c>
      <c r="G1219" s="161">
        <v>48.375223493906333</v>
      </c>
      <c r="H1219" s="160">
        <v>8.4000000000000005E-2</v>
      </c>
      <c r="I1219" s="162">
        <v>0.17364260861881331</v>
      </c>
      <c r="J1219" s="161">
        <v>48.29122349390633</v>
      </c>
      <c r="K1219" s="160">
        <v>2.4E-2</v>
      </c>
      <c r="L1219" s="160">
        <v>2.8000000000000004E-2</v>
      </c>
      <c r="M1219" s="160">
        <v>0</v>
      </c>
      <c r="N1219" s="160">
        <v>0</v>
      </c>
      <c r="O1219" s="160">
        <v>0</v>
      </c>
      <c r="P1219" s="160">
        <v>1.3000000000000001E-2</v>
      </c>
      <c r="Q1219" s="146" t="s">
        <v>252</v>
      </c>
      <c r="T1219" s="130"/>
    </row>
    <row r="1220" spans="1:20" ht="10.7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7" customHeight="1" x14ac:dyDescent="0.2">
      <c r="A1221" s="122"/>
      <c r="B1221" s="158" t="s">
        <v>89</v>
      </c>
      <c r="C1221" s="159">
        <v>47.400544691336663</v>
      </c>
      <c r="D1221" s="197">
        <v>60.400544691336663</v>
      </c>
      <c r="E1221" s="160">
        <v>0</v>
      </c>
      <c r="F1221" s="160">
        <v>13</v>
      </c>
      <c r="G1221" s="161">
        <v>60.400544691336663</v>
      </c>
      <c r="H1221" s="160">
        <v>0</v>
      </c>
      <c r="I1221" s="162">
        <v>0</v>
      </c>
      <c r="J1221" s="161">
        <v>60.400544691336663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252</v>
      </c>
      <c r="T1221" s="130"/>
    </row>
    <row r="1222" spans="1:20" ht="10.7" customHeight="1" x14ac:dyDescent="0.2">
      <c r="A1222" s="122"/>
      <c r="B1222" s="165" t="s">
        <v>90</v>
      </c>
      <c r="C1222" s="159">
        <v>1317.5108674850358</v>
      </c>
      <c r="D1222" s="197">
        <v>1371.8108674850359</v>
      </c>
      <c r="E1222" s="160">
        <v>0</v>
      </c>
      <c r="F1222" s="160">
        <v>54.300000000000182</v>
      </c>
      <c r="G1222" s="161">
        <v>1371.8108674850359</v>
      </c>
      <c r="H1222" s="160">
        <v>278.49609999999996</v>
      </c>
      <c r="I1222" s="162">
        <v>20.3013481377773</v>
      </c>
      <c r="J1222" s="161">
        <v>1093.3147674850361</v>
      </c>
      <c r="K1222" s="160">
        <v>10.814099999999989</v>
      </c>
      <c r="L1222" s="160">
        <v>19.550000000000015</v>
      </c>
      <c r="M1222" s="160">
        <v>28.687999999999988</v>
      </c>
      <c r="N1222" s="160">
        <v>7.0389999999999944</v>
      </c>
      <c r="O1222" s="160">
        <v>0.51311738132711482</v>
      </c>
      <c r="P1222" s="166">
        <v>16.522774999999999</v>
      </c>
      <c r="Q1222" s="146" t="s">
        <v>252</v>
      </c>
      <c r="T1222" s="130"/>
    </row>
    <row r="1223" spans="1:20" ht="10.7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7" customHeight="1" x14ac:dyDescent="0.2">
      <c r="A1224" s="122"/>
      <c r="B1224" s="158" t="s">
        <v>91</v>
      </c>
      <c r="C1224" s="159">
        <v>30.868804755383707</v>
      </c>
      <c r="D1224" s="197">
        <v>17.568804755383709</v>
      </c>
      <c r="E1224" s="160">
        <v>0</v>
      </c>
      <c r="F1224" s="160">
        <v>-13.299999999999997</v>
      </c>
      <c r="G1224" s="161">
        <v>17.568804755383709</v>
      </c>
      <c r="H1224" s="160">
        <v>0.28599999999999998</v>
      </c>
      <c r="I1224" s="162">
        <v>1.6278853569270804</v>
      </c>
      <c r="J1224" s="161">
        <v>17.282804755383708</v>
      </c>
      <c r="K1224" s="160">
        <v>0</v>
      </c>
      <c r="L1224" s="160">
        <v>3.1999999999999973E-2</v>
      </c>
      <c r="M1224" s="160">
        <v>0</v>
      </c>
      <c r="N1224" s="160">
        <v>0</v>
      </c>
      <c r="O1224" s="160">
        <v>0</v>
      </c>
      <c r="P1224" s="160">
        <v>7.9999999999999932E-3</v>
      </c>
      <c r="Q1224" s="146" t="s">
        <v>252</v>
      </c>
      <c r="T1224" s="130"/>
    </row>
    <row r="1225" spans="1:20" ht="10.7" customHeight="1" x14ac:dyDescent="0.2">
      <c r="A1225" s="184"/>
      <c r="B1225" s="158" t="s">
        <v>92</v>
      </c>
      <c r="C1225" s="159">
        <v>74.732752024908606</v>
      </c>
      <c r="D1225" s="197">
        <v>71.032752024908604</v>
      </c>
      <c r="E1225" s="160">
        <v>0</v>
      </c>
      <c r="F1225" s="160">
        <v>-3.7000000000000028</v>
      </c>
      <c r="G1225" s="161">
        <v>71.032752024908604</v>
      </c>
      <c r="H1225" s="160">
        <v>0.64900000000000002</v>
      </c>
      <c r="I1225" s="162">
        <v>0.91366303782291769</v>
      </c>
      <c r="J1225" s="161">
        <v>70.383752024908603</v>
      </c>
      <c r="K1225" s="160">
        <v>0</v>
      </c>
      <c r="L1225" s="160">
        <v>0</v>
      </c>
      <c r="M1225" s="160">
        <v>0</v>
      </c>
      <c r="N1225" s="160">
        <v>3.180000000000005E-2</v>
      </c>
      <c r="O1225" s="160">
        <v>4.4768081052032095E-2</v>
      </c>
      <c r="P1225" s="160">
        <v>7.9500000000000126E-3</v>
      </c>
      <c r="Q1225" s="146" t="s">
        <v>252</v>
      </c>
      <c r="T1225" s="130"/>
    </row>
    <row r="1226" spans="1:20" ht="10.7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7" customHeight="1" x14ac:dyDescent="0.2">
      <c r="A1227" s="184"/>
      <c r="B1227" s="158" t="s">
        <v>94</v>
      </c>
      <c r="C1227" s="159">
        <v>15.728769179028102</v>
      </c>
      <c r="D1227" s="197">
        <v>15.728769179028102</v>
      </c>
      <c r="E1227" s="160">
        <v>0</v>
      </c>
      <c r="F1227" s="160">
        <v>0</v>
      </c>
      <c r="G1227" s="161">
        <v>15.728769179028102</v>
      </c>
      <c r="H1227" s="160">
        <v>8.8999999999999996E-2</v>
      </c>
      <c r="I1227" s="162">
        <v>0.56584211381694016</v>
      </c>
      <c r="J1227" s="161">
        <v>15.639769179028102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252</v>
      </c>
      <c r="T1227" s="130"/>
    </row>
    <row r="1228" spans="1:20" ht="10.7" customHeight="1" x14ac:dyDescent="0.2">
      <c r="A1228" s="122"/>
      <c r="B1228" s="158" t="s">
        <v>95</v>
      </c>
      <c r="C1228" s="159">
        <v>40.287880617568518</v>
      </c>
      <c r="D1228" s="197">
        <v>32.987880617568521</v>
      </c>
      <c r="E1228" s="160">
        <v>0</v>
      </c>
      <c r="F1228" s="160">
        <v>-7.2999999999999972</v>
      </c>
      <c r="G1228" s="161">
        <v>32.987880617568521</v>
      </c>
      <c r="H1228" s="160">
        <v>7.806</v>
      </c>
      <c r="I1228" s="162">
        <v>23.663235872882115</v>
      </c>
      <c r="J1228" s="161">
        <v>25.18188061756852</v>
      </c>
      <c r="K1228" s="160">
        <v>0.33400000000000052</v>
      </c>
      <c r="L1228" s="160">
        <v>0</v>
      </c>
      <c r="M1228" s="160">
        <v>0</v>
      </c>
      <c r="N1228" s="160">
        <v>0.49399999999999977</v>
      </c>
      <c r="O1228" s="160">
        <v>1.4975196670770894</v>
      </c>
      <c r="P1228" s="160">
        <v>0.20700000000000007</v>
      </c>
      <c r="Q1228" s="146" t="s">
        <v>252</v>
      </c>
      <c r="T1228" s="130"/>
    </row>
    <row r="1229" spans="1:20" ht="10.7" customHeight="1" x14ac:dyDescent="0.2">
      <c r="A1229" s="122"/>
      <c r="B1229" s="158" t="s">
        <v>96</v>
      </c>
      <c r="C1229" s="159">
        <v>276.05046225352993</v>
      </c>
      <c r="D1229" s="197">
        <v>276.05046225352993</v>
      </c>
      <c r="E1229" s="160">
        <v>0</v>
      </c>
      <c r="F1229" s="160">
        <v>0</v>
      </c>
      <c r="G1229" s="161">
        <v>276.05046225352993</v>
      </c>
      <c r="H1229" s="160">
        <v>1.6799999999999999E-2</v>
      </c>
      <c r="I1229" s="162">
        <v>6.0858438210368085E-3</v>
      </c>
      <c r="J1229" s="161">
        <v>276.03366225352994</v>
      </c>
      <c r="K1229" s="160">
        <v>0</v>
      </c>
      <c r="L1229" s="160">
        <v>0</v>
      </c>
      <c r="M1229" s="160">
        <v>0</v>
      </c>
      <c r="N1229" s="160">
        <v>1.6799999999999999E-2</v>
      </c>
      <c r="O1229" s="160">
        <v>6.0858438210368085E-3</v>
      </c>
      <c r="P1229" s="160">
        <v>4.1999999999999997E-3</v>
      </c>
      <c r="Q1229" s="146" t="s">
        <v>252</v>
      </c>
      <c r="T1229" s="130"/>
    </row>
    <row r="1230" spans="1:20" ht="10.7" customHeight="1" x14ac:dyDescent="0.2">
      <c r="A1230" s="122"/>
      <c r="B1230" s="158" t="s">
        <v>97</v>
      </c>
      <c r="C1230" s="159">
        <v>64.053660782808905</v>
      </c>
      <c r="D1230" s="197">
        <v>64.053660782808905</v>
      </c>
      <c r="E1230" s="160">
        <v>0</v>
      </c>
      <c r="F1230" s="160">
        <v>0</v>
      </c>
      <c r="G1230" s="161">
        <v>64.053660782808905</v>
      </c>
      <c r="H1230" s="160">
        <v>0</v>
      </c>
      <c r="I1230" s="162">
        <v>0</v>
      </c>
      <c r="J1230" s="161">
        <v>64.053660782808905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252</v>
      </c>
      <c r="T1230" s="130"/>
    </row>
    <row r="1231" spans="1:20" ht="10.7" customHeight="1" x14ac:dyDescent="0.2">
      <c r="A1231" s="122"/>
      <c r="B1231" s="158" t="s">
        <v>98</v>
      </c>
      <c r="C1231" s="159">
        <v>46.687019698132517</v>
      </c>
      <c r="D1231" s="197">
        <v>16.687019698132517</v>
      </c>
      <c r="E1231" s="160">
        <v>0</v>
      </c>
      <c r="F1231" s="160">
        <v>-30</v>
      </c>
      <c r="G1231" s="161">
        <v>16.687019698132517</v>
      </c>
      <c r="H1231" s="160">
        <v>0</v>
      </c>
      <c r="I1231" s="162">
        <v>0</v>
      </c>
      <c r="J1231" s="161">
        <v>16.687019698132517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252</v>
      </c>
      <c r="T1231" s="130"/>
    </row>
    <row r="1232" spans="1:20" ht="10.7" customHeight="1" x14ac:dyDescent="0.2">
      <c r="A1232" s="122"/>
      <c r="B1232" s="158" t="s">
        <v>99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252</v>
      </c>
      <c r="T1232" s="130"/>
    </row>
    <row r="1233" spans="1:20" ht="10.7" customHeight="1" x14ac:dyDescent="0.2">
      <c r="A1233" s="122"/>
      <c r="B1233" s="158" t="s">
        <v>100</v>
      </c>
      <c r="C1233" s="159">
        <v>0.34437452033768229</v>
      </c>
      <c r="D1233" s="197">
        <v>0.34437452033768229</v>
      </c>
      <c r="E1233" s="160">
        <v>0</v>
      </c>
      <c r="F1233" s="160">
        <v>0</v>
      </c>
      <c r="G1233" s="161">
        <v>0.34437452033768229</v>
      </c>
      <c r="H1233" s="160">
        <v>0</v>
      </c>
      <c r="I1233" s="162">
        <v>0</v>
      </c>
      <c r="J1233" s="161">
        <v>0.34437452033768229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252</v>
      </c>
      <c r="T1233" s="130"/>
    </row>
    <row r="1234" spans="1:20" ht="10.7" customHeight="1" x14ac:dyDescent="0.2">
      <c r="A1234" s="122"/>
      <c r="B1234" s="158" t="s">
        <v>101</v>
      </c>
      <c r="C1234" s="159">
        <v>95.818825669707451</v>
      </c>
      <c r="D1234" s="197">
        <v>95.818825669707451</v>
      </c>
      <c r="E1234" s="160">
        <v>0</v>
      </c>
      <c r="F1234" s="160">
        <v>0</v>
      </c>
      <c r="G1234" s="161">
        <v>95.818825669707451</v>
      </c>
      <c r="H1234" s="160">
        <v>0</v>
      </c>
      <c r="I1234" s="162">
        <v>0</v>
      </c>
      <c r="J1234" s="161">
        <v>95.818825669707451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252</v>
      </c>
      <c r="T1234" s="130"/>
    </row>
    <row r="1235" spans="1:20" ht="10.7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7" customHeight="1" x14ac:dyDescent="0.2">
      <c r="A1236" s="122"/>
      <c r="B1236" s="1" t="s">
        <v>103</v>
      </c>
      <c r="C1236" s="159">
        <v>0.22958301355845487</v>
      </c>
      <c r="D1236" s="197">
        <v>0.22958301355845487</v>
      </c>
      <c r="E1236" s="160">
        <v>0</v>
      </c>
      <c r="F1236" s="160">
        <v>0</v>
      </c>
      <c r="G1236" s="161">
        <v>0.22958301355845487</v>
      </c>
      <c r="H1236" s="160">
        <v>0</v>
      </c>
      <c r="I1236" s="162">
        <v>0</v>
      </c>
      <c r="J1236" s="161">
        <v>0.22958301355845487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252</v>
      </c>
      <c r="T1236" s="130"/>
    </row>
    <row r="1237" spans="1:20" ht="10.7" customHeight="1" x14ac:dyDescent="0.2">
      <c r="A1237" s="122"/>
      <c r="B1237" s="165" t="s">
        <v>105</v>
      </c>
      <c r="C1237" s="169">
        <v>1967.7129999999997</v>
      </c>
      <c r="D1237" s="197">
        <v>1967.7130000000002</v>
      </c>
      <c r="E1237" s="160">
        <v>0</v>
      </c>
      <c r="F1237" s="160">
        <v>0</v>
      </c>
      <c r="G1237" s="161">
        <v>1967.7130000000002</v>
      </c>
      <c r="H1237" s="160">
        <v>287.34289999999993</v>
      </c>
      <c r="I1237" s="162">
        <v>14.602886701465097</v>
      </c>
      <c r="J1237" s="161">
        <v>1680.3701000000003</v>
      </c>
      <c r="K1237" s="160">
        <v>11.148100000000028</v>
      </c>
      <c r="L1237" s="160">
        <v>19.581999999999994</v>
      </c>
      <c r="M1237" s="160">
        <v>28.688000000000073</v>
      </c>
      <c r="N1237" s="160">
        <v>7.5815999999998667</v>
      </c>
      <c r="O1237" s="160">
        <v>0.38530009203577281</v>
      </c>
      <c r="P1237" s="160">
        <v>16.74992499999999</v>
      </c>
      <c r="Q1237" s="146" t="s">
        <v>252</v>
      </c>
      <c r="T1237" s="130"/>
    </row>
    <row r="1238" spans="1:20" ht="10.7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7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7" customHeight="1" x14ac:dyDescent="0.2">
      <c r="A1240" s="122"/>
      <c r="B1240" s="158" t="s">
        <v>107</v>
      </c>
      <c r="C1240" s="159">
        <v>15.889999999999986</v>
      </c>
      <c r="D1240" s="159">
        <v>15.889999999999986</v>
      </c>
      <c r="E1240" s="170">
        <v>0</v>
      </c>
      <c r="F1240" s="160">
        <v>0</v>
      </c>
      <c r="G1240" s="161">
        <v>15.889999999999986</v>
      </c>
      <c r="H1240" s="160">
        <v>0</v>
      </c>
      <c r="I1240" s="162">
        <v>0</v>
      </c>
      <c r="J1240" s="161">
        <v>15.889999999999986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252</v>
      </c>
      <c r="T1240" s="130"/>
    </row>
    <row r="1241" spans="1:20" ht="10.7" customHeight="1" x14ac:dyDescent="0.2">
      <c r="A1241" s="122"/>
      <c r="B1241" s="171" t="s">
        <v>108</v>
      </c>
      <c r="C1241" s="159">
        <v>19.389999999999986</v>
      </c>
      <c r="D1241" s="159">
        <v>19.389999999999986</v>
      </c>
      <c r="E1241" s="170">
        <v>0</v>
      </c>
      <c r="F1241" s="160">
        <v>0</v>
      </c>
      <c r="G1241" s="161">
        <v>19.389999999999986</v>
      </c>
      <c r="H1241" s="160">
        <v>0</v>
      </c>
      <c r="I1241" s="162">
        <v>0</v>
      </c>
      <c r="J1241" s="161">
        <v>19.389999999999986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252</v>
      </c>
      <c r="T1241" s="130"/>
    </row>
    <row r="1242" spans="1:20" ht="10.7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7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7" customHeight="1" x14ac:dyDescent="0.2">
      <c r="A1244" s="122"/>
      <c r="B1244" s="172" t="s">
        <v>111</v>
      </c>
      <c r="C1244" s="173">
        <v>2002.9929999999997</v>
      </c>
      <c r="D1244" s="192">
        <v>2002.9930000000002</v>
      </c>
      <c r="E1244" s="174">
        <v>0</v>
      </c>
      <c r="F1244" s="177">
        <v>0</v>
      </c>
      <c r="G1244" s="185">
        <v>2002.9930000000002</v>
      </c>
      <c r="H1244" s="177">
        <v>287.34289999999993</v>
      </c>
      <c r="I1244" s="176">
        <v>14.345676694826187</v>
      </c>
      <c r="J1244" s="185">
        <v>1715.6501000000003</v>
      </c>
      <c r="K1244" s="177">
        <v>11.148100000000028</v>
      </c>
      <c r="L1244" s="177">
        <v>19.581999999999994</v>
      </c>
      <c r="M1244" s="177">
        <v>28.688000000000073</v>
      </c>
      <c r="N1244" s="177">
        <v>7.5815999999998667</v>
      </c>
      <c r="O1244" s="177">
        <v>0.37851355446573531</v>
      </c>
      <c r="P1244" s="177">
        <v>16.74992499999999</v>
      </c>
      <c r="Q1244" s="153" t="s">
        <v>252</v>
      </c>
      <c r="T1244" s="130"/>
    </row>
    <row r="1245" spans="1:20" ht="10.7" customHeight="1" x14ac:dyDescent="0.2">
      <c r="A1245" s="122"/>
      <c r="B1245" s="187" t="s">
        <v>260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7" customHeight="1" x14ac:dyDescent="0.2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7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7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7" customHeight="1" x14ac:dyDescent="0.2">
      <c r="A1249" s="122"/>
      <c r="B1249" s="123" t="s">
        <v>251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7" customHeight="1" x14ac:dyDescent="0.2">
      <c r="A1250" s="122"/>
      <c r="B1250" s="131" t="s">
        <v>258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7" customHeight="1" x14ac:dyDescent="0.2">
      <c r="A1251" s="122"/>
      <c r="D1251" s="135"/>
      <c r="N1251" s="124"/>
      <c r="T1251" s="130"/>
    </row>
    <row r="1252" spans="1:20" ht="10.7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7" customHeight="1" x14ac:dyDescent="0.2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7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43551</v>
      </c>
      <c r="L1254" s="151">
        <v>43558</v>
      </c>
      <c r="M1254" s="151">
        <v>43566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7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7" customHeight="1" x14ac:dyDescent="0.2">
      <c r="A1256" s="122"/>
      <c r="B1256" s="183"/>
      <c r="C1256" s="283" t="s">
        <v>128</v>
      </c>
      <c r="D1256" s="283"/>
      <c r="E1256" s="283"/>
      <c r="F1256" s="283"/>
      <c r="G1256" s="283"/>
      <c r="H1256" s="283"/>
      <c r="I1256" s="283"/>
      <c r="J1256" s="283"/>
      <c r="K1256" s="283"/>
      <c r="L1256" s="283"/>
      <c r="M1256" s="283"/>
      <c r="N1256" s="283"/>
      <c r="O1256" s="283"/>
      <c r="P1256" s="284"/>
      <c r="Q1256" s="145"/>
      <c r="T1256" s="130"/>
    </row>
    <row r="1257" spans="1:20" ht="10.7" customHeight="1" x14ac:dyDescent="0.2">
      <c r="A1257" s="122"/>
      <c r="B1257" s="158" t="s">
        <v>80</v>
      </c>
      <c r="C1257" s="159">
        <v>45.894851715006112</v>
      </c>
      <c r="D1257" s="197">
        <v>46.094851715006115</v>
      </c>
      <c r="E1257" s="160">
        <v>0</v>
      </c>
      <c r="F1257" s="160">
        <v>0.20000000000000284</v>
      </c>
      <c r="G1257" s="161">
        <v>46.094851715006115</v>
      </c>
      <c r="H1257" s="160">
        <v>4.2149999999999999</v>
      </c>
      <c r="I1257" s="162">
        <v>9.1441882188066845</v>
      </c>
      <c r="J1257" s="161">
        <v>41.879851715006112</v>
      </c>
      <c r="K1257" s="160">
        <v>0.18900000000000006</v>
      </c>
      <c r="L1257" s="160">
        <v>1.266</v>
      </c>
      <c r="M1257" s="160">
        <v>0</v>
      </c>
      <c r="N1257" s="160">
        <v>0</v>
      </c>
      <c r="O1257" s="160">
        <v>0</v>
      </c>
      <c r="P1257" s="160">
        <v>0.36375000000000002</v>
      </c>
      <c r="Q1257" s="146" t="s">
        <v>252</v>
      </c>
      <c r="T1257" s="130"/>
    </row>
    <row r="1258" spans="1:20" ht="10.7" customHeight="1" x14ac:dyDescent="0.2">
      <c r="A1258" s="122"/>
      <c r="B1258" s="158" t="s">
        <v>81</v>
      </c>
      <c r="C1258" s="159">
        <v>3.8737630294271548</v>
      </c>
      <c r="D1258" s="197">
        <v>3.8737630294271548</v>
      </c>
      <c r="E1258" s="160">
        <v>0</v>
      </c>
      <c r="F1258" s="160">
        <v>0</v>
      </c>
      <c r="G1258" s="161">
        <v>3.8737630294271548</v>
      </c>
      <c r="H1258" s="160">
        <v>0.27500000000000002</v>
      </c>
      <c r="I1258" s="162">
        <v>7.0990403365139905</v>
      </c>
      <c r="J1258" s="161">
        <v>3.5987630294271549</v>
      </c>
      <c r="K1258" s="160">
        <v>0</v>
      </c>
      <c r="L1258" s="160">
        <v>0</v>
      </c>
      <c r="M1258" s="160">
        <v>0</v>
      </c>
      <c r="N1258" s="160">
        <v>1.5000000000000013E-2</v>
      </c>
      <c r="O1258" s="160">
        <v>0.38722038199167252</v>
      </c>
      <c r="P1258" s="160">
        <v>3.7500000000000033E-3</v>
      </c>
      <c r="Q1258" s="146" t="s">
        <v>252</v>
      </c>
      <c r="T1258" s="130"/>
    </row>
    <row r="1259" spans="1:20" ht="10.7" customHeight="1" x14ac:dyDescent="0.2">
      <c r="A1259" s="122"/>
      <c r="B1259" s="158" t="s">
        <v>82</v>
      </c>
      <c r="C1259" s="159">
        <v>6.1107160659162894</v>
      </c>
      <c r="D1259" s="197">
        <v>5.9107160659162892</v>
      </c>
      <c r="E1259" s="160">
        <v>0</v>
      </c>
      <c r="F1259" s="160">
        <v>-0.20000000000000018</v>
      </c>
      <c r="G1259" s="161">
        <v>5.9107160659162892</v>
      </c>
      <c r="H1259" s="160">
        <v>6.8000000000000005E-2</v>
      </c>
      <c r="I1259" s="162">
        <v>1.1504528257095112</v>
      </c>
      <c r="J1259" s="161">
        <v>5.8427160659162896</v>
      </c>
      <c r="K1259" s="160">
        <v>0</v>
      </c>
      <c r="L1259" s="160">
        <v>5.0000000000000044E-3</v>
      </c>
      <c r="M1259" s="160">
        <v>0</v>
      </c>
      <c r="N1259" s="160">
        <v>0</v>
      </c>
      <c r="O1259" s="160">
        <v>0</v>
      </c>
      <c r="P1259" s="160">
        <v>1.2500000000000011E-3</v>
      </c>
      <c r="Q1259" s="146" t="s">
        <v>252</v>
      </c>
      <c r="T1259" s="130"/>
    </row>
    <row r="1260" spans="1:20" ht="10.7" customHeight="1" x14ac:dyDescent="0.2">
      <c r="A1260" s="122"/>
      <c r="B1260" s="158" t="s">
        <v>83</v>
      </c>
      <c r="C1260" s="159">
        <v>8.2001504877915945</v>
      </c>
      <c r="D1260" s="197">
        <v>8.3001504877915941</v>
      </c>
      <c r="E1260" s="160">
        <v>0</v>
      </c>
      <c r="F1260" s="160">
        <v>9.9999999999999645E-2</v>
      </c>
      <c r="G1260" s="161">
        <v>8.3001504877915941</v>
      </c>
      <c r="H1260" s="160">
        <v>0</v>
      </c>
      <c r="I1260" s="162">
        <v>0</v>
      </c>
      <c r="J1260" s="161">
        <v>8.3001504877915941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252</v>
      </c>
      <c r="T1260" s="130"/>
    </row>
    <row r="1261" spans="1:20" ht="10.7" customHeight="1" x14ac:dyDescent="0.2">
      <c r="A1261" s="122"/>
      <c r="B1261" s="158" t="s">
        <v>84</v>
      </c>
      <c r="C1261" s="159">
        <v>0.74903321076126816</v>
      </c>
      <c r="D1261" s="197">
        <v>0.74903321076126816</v>
      </c>
      <c r="E1261" s="160">
        <v>0</v>
      </c>
      <c r="F1261" s="160">
        <v>0</v>
      </c>
      <c r="G1261" s="161">
        <v>0.74903321076126816</v>
      </c>
      <c r="H1261" s="160">
        <v>0</v>
      </c>
      <c r="I1261" s="162">
        <v>0</v>
      </c>
      <c r="J1261" s="161">
        <v>0.74903321076126816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7" customHeight="1" x14ac:dyDescent="0.2">
      <c r="A1262" s="122"/>
      <c r="B1262" s="158" t="s">
        <v>85</v>
      </c>
      <c r="C1262" s="159">
        <v>0.51500492254651431</v>
      </c>
      <c r="D1262" s="197">
        <v>0.51500492254651431</v>
      </c>
      <c r="E1262" s="160">
        <v>0</v>
      </c>
      <c r="F1262" s="160">
        <v>0</v>
      </c>
      <c r="G1262" s="161">
        <v>0.51500492254651431</v>
      </c>
      <c r="H1262" s="160">
        <v>0</v>
      </c>
      <c r="I1262" s="162">
        <v>0</v>
      </c>
      <c r="J1262" s="161">
        <v>0.51500492254651431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252</v>
      </c>
      <c r="T1262" s="130"/>
    </row>
    <row r="1263" spans="1:20" ht="10.7" customHeight="1" x14ac:dyDescent="0.2">
      <c r="A1263" s="122"/>
      <c r="B1263" s="158" t="s">
        <v>86</v>
      </c>
      <c r="C1263" s="159">
        <v>2.314184635837413</v>
      </c>
      <c r="D1263" s="197">
        <v>2.2141846358374129</v>
      </c>
      <c r="E1263" s="160">
        <v>0</v>
      </c>
      <c r="F1263" s="160">
        <v>-0.10000000000000009</v>
      </c>
      <c r="G1263" s="161">
        <v>2.2141846358374129</v>
      </c>
      <c r="H1263" s="160">
        <v>0.02</v>
      </c>
      <c r="I1263" s="162">
        <v>0.90326703908483785</v>
      </c>
      <c r="J1263" s="161">
        <v>2.1941846358374129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252</v>
      </c>
      <c r="T1263" s="130"/>
    </row>
    <row r="1264" spans="1:20" ht="10.7" customHeight="1" x14ac:dyDescent="0.2">
      <c r="A1264" s="122"/>
      <c r="B1264" s="158" t="s">
        <v>87</v>
      </c>
      <c r="C1264" s="159">
        <v>6.0001035792723219</v>
      </c>
      <c r="D1264" s="197">
        <v>6.0001035792723219</v>
      </c>
      <c r="E1264" s="160">
        <v>0</v>
      </c>
      <c r="F1264" s="160">
        <v>0</v>
      </c>
      <c r="G1264" s="161">
        <v>6.0001035792723219</v>
      </c>
      <c r="H1264" s="160">
        <v>0</v>
      </c>
      <c r="I1264" s="162">
        <v>0</v>
      </c>
      <c r="J1264" s="161">
        <v>6.0001035792723219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252</v>
      </c>
      <c r="T1264" s="130"/>
    </row>
    <row r="1265" spans="1:20" ht="10.7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7" customHeight="1" x14ac:dyDescent="0.2">
      <c r="A1266" s="122"/>
      <c r="B1266" s="158" t="s">
        <v>89</v>
      </c>
      <c r="C1266" s="159">
        <v>12.00067961018582</v>
      </c>
      <c r="D1266" s="197">
        <v>15.700679610185819</v>
      </c>
      <c r="E1266" s="160">
        <v>0</v>
      </c>
      <c r="F1266" s="160">
        <v>3.6999999999999993</v>
      </c>
      <c r="G1266" s="161">
        <v>15.700679610185819</v>
      </c>
      <c r="H1266" s="160">
        <v>0</v>
      </c>
      <c r="I1266" s="162">
        <v>0</v>
      </c>
      <c r="J1266" s="161">
        <v>15.700679610185819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252</v>
      </c>
      <c r="T1266" s="130"/>
    </row>
    <row r="1267" spans="1:20" ht="10.7" customHeight="1" x14ac:dyDescent="0.2">
      <c r="A1267" s="122"/>
      <c r="B1267" s="165" t="s">
        <v>90</v>
      </c>
      <c r="C1267" s="159">
        <v>85.658487256744479</v>
      </c>
      <c r="D1267" s="197">
        <v>89.358487256744482</v>
      </c>
      <c r="E1267" s="160">
        <v>0</v>
      </c>
      <c r="F1267" s="160">
        <v>3.7000000000000028</v>
      </c>
      <c r="G1267" s="161">
        <v>89.358487256744482</v>
      </c>
      <c r="H1267" s="160">
        <v>4.5779999999999994</v>
      </c>
      <c r="I1267" s="162">
        <v>5.1231843113531079</v>
      </c>
      <c r="J1267" s="161">
        <v>84.780487256744479</v>
      </c>
      <c r="K1267" s="160">
        <v>0.18900000000000006</v>
      </c>
      <c r="L1267" s="160">
        <v>1.2709999999999999</v>
      </c>
      <c r="M1267" s="160">
        <v>0</v>
      </c>
      <c r="N1267" s="160">
        <v>1.5000000000000013E-2</v>
      </c>
      <c r="O1267" s="160">
        <v>1.6786318189230386E-2</v>
      </c>
      <c r="P1267" s="166">
        <v>0.36875000000000002</v>
      </c>
      <c r="Q1267" s="146" t="s">
        <v>252</v>
      </c>
      <c r="T1267" s="130"/>
    </row>
    <row r="1268" spans="1:20" ht="10.7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7" customHeight="1" x14ac:dyDescent="0.2">
      <c r="A1269" s="122"/>
      <c r="B1269" s="158" t="s">
        <v>91</v>
      </c>
      <c r="C1269" s="159">
        <v>5.8027867103164352</v>
      </c>
      <c r="D1269" s="197">
        <v>2.102786710316435</v>
      </c>
      <c r="E1269" s="160">
        <v>0</v>
      </c>
      <c r="F1269" s="160">
        <v>-3.7</v>
      </c>
      <c r="G1269" s="161">
        <v>2.102786710316435</v>
      </c>
      <c r="H1269" s="160">
        <v>0</v>
      </c>
      <c r="I1269" s="162">
        <v>0</v>
      </c>
      <c r="J1269" s="161">
        <v>2.102786710316435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252</v>
      </c>
      <c r="T1269" s="130"/>
    </row>
    <row r="1270" spans="1:20" ht="10.7" customHeight="1" x14ac:dyDescent="0.2">
      <c r="A1270" s="122"/>
      <c r="B1270" s="158" t="s">
        <v>92</v>
      </c>
      <c r="C1270" s="159">
        <v>6.683660460916542</v>
      </c>
      <c r="D1270" s="197">
        <v>6.683660460916542</v>
      </c>
      <c r="E1270" s="160">
        <v>0</v>
      </c>
      <c r="F1270" s="160">
        <v>0</v>
      </c>
      <c r="G1270" s="161">
        <v>6.683660460916542</v>
      </c>
      <c r="H1270" s="160">
        <v>2.9000000000000001E-2</v>
      </c>
      <c r="I1270" s="162">
        <v>0.43389397426127152</v>
      </c>
      <c r="J1270" s="161">
        <v>6.6546604609165421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252</v>
      </c>
      <c r="T1270" s="130"/>
    </row>
    <row r="1271" spans="1:20" ht="10.7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7" customHeight="1" x14ac:dyDescent="0.2">
      <c r="A1272" s="122"/>
      <c r="B1272" s="158" t="s">
        <v>94</v>
      </c>
      <c r="C1272" s="159">
        <v>1.912295219689462</v>
      </c>
      <c r="D1272" s="197">
        <v>1.912295219689462</v>
      </c>
      <c r="E1272" s="160">
        <v>0</v>
      </c>
      <c r="F1272" s="160">
        <v>0</v>
      </c>
      <c r="G1272" s="161">
        <v>1.912295219689462</v>
      </c>
      <c r="H1272" s="160">
        <v>0</v>
      </c>
      <c r="I1272" s="162">
        <v>0</v>
      </c>
      <c r="J1272" s="161">
        <v>1.912295219689462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252</v>
      </c>
      <c r="T1272" s="130"/>
    </row>
    <row r="1273" spans="1:20" ht="10.7" customHeight="1" x14ac:dyDescent="0.2">
      <c r="A1273" s="122"/>
      <c r="B1273" s="158" t="s">
        <v>95</v>
      </c>
      <c r="C1273" s="159">
        <v>7.5019977245489606</v>
      </c>
      <c r="D1273" s="197">
        <v>7.5019977245489606</v>
      </c>
      <c r="E1273" s="160">
        <v>0</v>
      </c>
      <c r="F1273" s="160">
        <v>0</v>
      </c>
      <c r="G1273" s="161">
        <v>7.5019977245489606</v>
      </c>
      <c r="H1273" s="160">
        <v>3.7831999999999999</v>
      </c>
      <c r="I1273" s="162">
        <v>50.429234170788227</v>
      </c>
      <c r="J1273" s="161">
        <v>3.7187977245489607</v>
      </c>
      <c r="K1273" s="160">
        <v>1.738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0.4345</v>
      </c>
      <c r="Q1273" s="146">
        <v>6.5587979851529585</v>
      </c>
      <c r="T1273" s="130"/>
    </row>
    <row r="1274" spans="1:20" ht="10.7" customHeight="1" x14ac:dyDescent="0.2">
      <c r="A1274" s="122"/>
      <c r="B1274" s="158" t="s">
        <v>96</v>
      </c>
      <c r="C1274" s="159">
        <v>17.25331575096634</v>
      </c>
      <c r="D1274" s="197">
        <v>17.25331575096634</v>
      </c>
      <c r="E1274" s="160">
        <v>0</v>
      </c>
      <c r="F1274" s="160">
        <v>0</v>
      </c>
      <c r="G1274" s="161">
        <v>17.25331575096634</v>
      </c>
      <c r="H1274" s="160">
        <v>0</v>
      </c>
      <c r="I1274" s="162">
        <v>0</v>
      </c>
      <c r="J1274" s="161">
        <v>17.25331575096634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252</v>
      </c>
      <c r="T1274" s="130"/>
    </row>
    <row r="1275" spans="1:20" ht="10.7" customHeight="1" x14ac:dyDescent="0.2">
      <c r="A1275" s="122"/>
      <c r="B1275" s="158" t="s">
        <v>97</v>
      </c>
      <c r="C1275" s="159">
        <v>6.8156162958162874</v>
      </c>
      <c r="D1275" s="197">
        <v>6.8156162958162874</v>
      </c>
      <c r="E1275" s="160">
        <v>0</v>
      </c>
      <c r="F1275" s="160">
        <v>0</v>
      </c>
      <c r="G1275" s="161">
        <v>6.8156162958162874</v>
      </c>
      <c r="H1275" s="160">
        <v>0</v>
      </c>
      <c r="I1275" s="162">
        <v>0</v>
      </c>
      <c r="J1275" s="161">
        <v>6.8156162958162874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252</v>
      </c>
      <c r="T1275" s="130"/>
    </row>
    <row r="1276" spans="1:20" ht="10.7" customHeight="1" x14ac:dyDescent="0.2">
      <c r="A1276" s="122"/>
      <c r="B1276" s="158" t="s">
        <v>98</v>
      </c>
      <c r="C1276" s="159">
        <v>2.0103616412119982</v>
      </c>
      <c r="D1276" s="197">
        <v>2.0103616412119982</v>
      </c>
      <c r="E1276" s="160">
        <v>0</v>
      </c>
      <c r="F1276" s="160">
        <v>0</v>
      </c>
      <c r="G1276" s="161">
        <v>2.0103616412119982</v>
      </c>
      <c r="H1276" s="160">
        <v>0</v>
      </c>
      <c r="I1276" s="162">
        <v>0</v>
      </c>
      <c r="J1276" s="161">
        <v>2.0103616412119982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252</v>
      </c>
      <c r="T1276" s="130"/>
    </row>
    <row r="1277" spans="1:20" ht="10.7" customHeight="1" x14ac:dyDescent="0.2">
      <c r="A1277" s="122"/>
      <c r="B1277" s="158" t="s">
        <v>99</v>
      </c>
      <c r="C1277" s="159">
        <v>4.9033210761268257E-2</v>
      </c>
      <c r="D1277" s="197">
        <v>4.9033210761268257E-2</v>
      </c>
      <c r="E1277" s="160">
        <v>0</v>
      </c>
      <c r="F1277" s="160">
        <v>0</v>
      </c>
      <c r="G1277" s="161">
        <v>4.9033210761268257E-2</v>
      </c>
      <c r="H1277" s="160">
        <v>0</v>
      </c>
      <c r="I1277" s="162">
        <v>0</v>
      </c>
      <c r="J1277" s="161">
        <v>4.9033210761268257E-2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252</v>
      </c>
      <c r="T1277" s="130"/>
    </row>
    <row r="1278" spans="1:20" ht="10.7" customHeight="1" x14ac:dyDescent="0.2">
      <c r="A1278" s="122"/>
      <c r="B1278" s="158" t="s">
        <v>100</v>
      </c>
      <c r="C1278" s="159">
        <v>4.9033210761268257E-2</v>
      </c>
      <c r="D1278" s="197">
        <v>4.9033210761268257E-2</v>
      </c>
      <c r="E1278" s="160">
        <v>0</v>
      </c>
      <c r="F1278" s="160">
        <v>0</v>
      </c>
      <c r="G1278" s="161">
        <v>4.9033210761268257E-2</v>
      </c>
      <c r="H1278" s="160">
        <v>0</v>
      </c>
      <c r="I1278" s="162">
        <v>0</v>
      </c>
      <c r="J1278" s="161">
        <v>4.9033210761268257E-2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252</v>
      </c>
      <c r="T1278" s="130"/>
    </row>
    <row r="1279" spans="1:20" ht="10.7" customHeight="1" x14ac:dyDescent="0.2">
      <c r="A1279" s="122"/>
      <c r="B1279" s="158" t="s">
        <v>101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252</v>
      </c>
      <c r="T1279" s="130"/>
    </row>
    <row r="1280" spans="1:20" ht="10.7" customHeight="1" x14ac:dyDescent="0.2">
      <c r="A1280" s="122"/>
      <c r="B1280" s="158" t="s">
        <v>102</v>
      </c>
      <c r="C1280" s="159">
        <v>4.9033210761268257E-2</v>
      </c>
      <c r="D1280" s="197">
        <v>4.9033210761268257E-2</v>
      </c>
      <c r="E1280" s="160">
        <v>0</v>
      </c>
      <c r="F1280" s="160">
        <v>0</v>
      </c>
      <c r="G1280" s="161">
        <v>4.9033210761268257E-2</v>
      </c>
      <c r="H1280" s="160">
        <v>0</v>
      </c>
      <c r="I1280" s="162">
        <v>0</v>
      </c>
      <c r="J1280" s="161">
        <v>4.9033210761268257E-2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252</v>
      </c>
      <c r="T1280" s="130"/>
    </row>
    <row r="1281" spans="1:20" ht="10.7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7" customHeight="1" x14ac:dyDescent="0.2">
      <c r="A1282" s="122"/>
      <c r="B1282" s="165" t="s">
        <v>105</v>
      </c>
      <c r="C1282" s="169">
        <v>155.63827031537556</v>
      </c>
      <c r="D1282" s="197">
        <v>155.63827031537559</v>
      </c>
      <c r="E1282" s="160">
        <v>0</v>
      </c>
      <c r="F1282" s="160">
        <v>0</v>
      </c>
      <c r="G1282" s="161">
        <v>155.63827031537559</v>
      </c>
      <c r="H1282" s="160">
        <v>8.3902000000000001</v>
      </c>
      <c r="I1282" s="162">
        <v>5.3908334903739465</v>
      </c>
      <c r="J1282" s="161">
        <v>147.2480703153756</v>
      </c>
      <c r="K1282" s="160">
        <v>1.9269999999999996</v>
      </c>
      <c r="L1282" s="160">
        <v>1.2709999999999999</v>
      </c>
      <c r="M1282" s="160">
        <v>0</v>
      </c>
      <c r="N1282" s="160">
        <v>1.5000000000000568E-2</v>
      </c>
      <c r="O1282" s="160">
        <v>9.6377323967977244E-3</v>
      </c>
      <c r="P1282" s="160">
        <v>0.80325000000000002</v>
      </c>
      <c r="Q1282" s="146" t="s">
        <v>252</v>
      </c>
      <c r="T1282" s="130"/>
    </row>
    <row r="1283" spans="1:20" ht="10.7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7" customHeight="1" x14ac:dyDescent="0.2">
      <c r="A1284" s="122"/>
      <c r="B1284" s="158" t="s">
        <v>106</v>
      </c>
      <c r="C1284" s="159">
        <v>0.14709963228380474</v>
      </c>
      <c r="D1284" s="197">
        <v>0.14709963228380474</v>
      </c>
      <c r="E1284" s="160">
        <v>0</v>
      </c>
      <c r="F1284" s="160">
        <v>0</v>
      </c>
      <c r="G1284" s="161">
        <v>0.14709963228380474</v>
      </c>
      <c r="H1284" s="160">
        <v>0</v>
      </c>
      <c r="I1284" s="162">
        <v>0</v>
      </c>
      <c r="J1284" s="161">
        <v>0.14709963228380474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252</v>
      </c>
      <c r="T1284" s="130"/>
    </row>
    <row r="1285" spans="1:20" ht="10.7" customHeight="1" x14ac:dyDescent="0.2">
      <c r="A1285" s="122"/>
      <c r="B1285" s="158" t="s">
        <v>107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252</v>
      </c>
      <c r="T1285" s="130"/>
    </row>
    <row r="1286" spans="1:20" ht="10.7" customHeight="1" x14ac:dyDescent="0.2">
      <c r="A1286" s="122"/>
      <c r="B1286" s="171" t="s">
        <v>108</v>
      </c>
      <c r="C1286" s="159">
        <v>4.963337701659535</v>
      </c>
      <c r="D1286" s="159">
        <v>4.963337701659535</v>
      </c>
      <c r="E1286" s="170">
        <v>0</v>
      </c>
      <c r="F1286" s="160">
        <v>0</v>
      </c>
      <c r="G1286" s="161">
        <v>4.963337701659535</v>
      </c>
      <c r="H1286" s="160">
        <v>0</v>
      </c>
      <c r="I1286" s="162">
        <v>0</v>
      </c>
      <c r="J1286" s="161">
        <v>4.963337701659535</v>
      </c>
      <c r="K1286" s="160">
        <v>0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</v>
      </c>
      <c r="Q1286" s="146" t="s">
        <v>252</v>
      </c>
      <c r="T1286" s="130"/>
    </row>
    <row r="1287" spans="1:20" ht="10.7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7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7" customHeight="1" x14ac:dyDescent="0.2">
      <c r="A1289" s="122"/>
      <c r="B1289" s="172" t="s">
        <v>111</v>
      </c>
      <c r="C1289" s="173">
        <v>160.95000000000002</v>
      </c>
      <c r="D1289" s="192">
        <v>160.95000000000005</v>
      </c>
      <c r="E1289" s="174">
        <v>0</v>
      </c>
      <c r="F1289" s="177">
        <v>0</v>
      </c>
      <c r="G1289" s="185">
        <v>160.95000000000005</v>
      </c>
      <c r="H1289" s="177">
        <v>8.3902000000000001</v>
      </c>
      <c r="I1289" s="176">
        <v>5.2129232680956799</v>
      </c>
      <c r="J1289" s="185">
        <v>152.55980000000005</v>
      </c>
      <c r="K1289" s="177">
        <v>1.9269999999999996</v>
      </c>
      <c r="L1289" s="177">
        <v>1.2709999999999999</v>
      </c>
      <c r="M1289" s="177">
        <v>0</v>
      </c>
      <c r="N1289" s="177">
        <v>1.5000000000000568E-2</v>
      </c>
      <c r="O1289" s="177">
        <v>9.3196644920786349E-3</v>
      </c>
      <c r="P1289" s="186">
        <v>0.80325000000000002</v>
      </c>
      <c r="Q1289" s="153" t="s">
        <v>252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7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7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7" customHeight="1" x14ac:dyDescent="0.2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7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43551</v>
      </c>
      <c r="L1294" s="151">
        <v>43558</v>
      </c>
      <c r="M1294" s="151">
        <v>43566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7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7" customHeight="1" x14ac:dyDescent="0.2">
      <c r="A1296" s="122"/>
      <c r="B1296" s="183"/>
      <c r="C1296" s="283" t="s">
        <v>156</v>
      </c>
      <c r="D1296" s="283"/>
      <c r="E1296" s="283"/>
      <c r="F1296" s="283"/>
      <c r="G1296" s="283"/>
      <c r="H1296" s="283"/>
      <c r="I1296" s="283"/>
      <c r="J1296" s="283"/>
      <c r="K1296" s="283"/>
      <c r="L1296" s="283"/>
      <c r="M1296" s="283"/>
      <c r="N1296" s="283"/>
      <c r="O1296" s="283"/>
      <c r="P1296" s="284"/>
      <c r="Q1296" s="145"/>
      <c r="T1296" s="130"/>
    </row>
    <row r="1297" spans="1:20" ht="10.7" customHeight="1" x14ac:dyDescent="0.2">
      <c r="A1297" s="122"/>
      <c r="B1297" s="158" t="s">
        <v>80</v>
      </c>
      <c r="C1297" s="159">
        <v>655.14400000000001</v>
      </c>
      <c r="D1297" s="197">
        <v>650.44399999999996</v>
      </c>
      <c r="E1297" s="160">
        <v>0</v>
      </c>
      <c r="F1297" s="160">
        <v>-4.7000000000000455</v>
      </c>
      <c r="G1297" s="161">
        <v>650.44399999999996</v>
      </c>
      <c r="H1297" s="160">
        <v>0</v>
      </c>
      <c r="I1297" s="162">
        <v>0</v>
      </c>
      <c r="J1297" s="161">
        <v>650.44399999999996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252</v>
      </c>
      <c r="T1297" s="130"/>
    </row>
    <row r="1298" spans="1:20" ht="10.7" customHeight="1" x14ac:dyDescent="0.2">
      <c r="A1298" s="122"/>
      <c r="B1298" s="158" t="s">
        <v>81</v>
      </c>
      <c r="C1298" s="159">
        <v>1</v>
      </c>
      <c r="D1298" s="197">
        <v>1</v>
      </c>
      <c r="E1298" s="160">
        <v>0</v>
      </c>
      <c r="F1298" s="160">
        <v>0</v>
      </c>
      <c r="G1298" s="161">
        <v>1</v>
      </c>
      <c r="H1298" s="160">
        <v>0</v>
      </c>
      <c r="I1298" s="162">
        <v>0</v>
      </c>
      <c r="J1298" s="161">
        <v>1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7" customHeight="1" x14ac:dyDescent="0.2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161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7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252</v>
      </c>
      <c r="T1300" s="130"/>
    </row>
    <row r="1301" spans="1:20" ht="10.7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7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7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161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7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7" customHeight="1" x14ac:dyDescent="0.2">
      <c r="A1305" s="122"/>
      <c r="B1305" s="158" t="s">
        <v>88</v>
      </c>
      <c r="C1305" s="159">
        <v>2.9</v>
      </c>
      <c r="D1305" s="197">
        <v>2.9</v>
      </c>
      <c r="E1305" s="160">
        <v>0</v>
      </c>
      <c r="F1305" s="160">
        <v>0</v>
      </c>
      <c r="G1305" s="161">
        <v>2.9</v>
      </c>
      <c r="H1305" s="160">
        <v>0</v>
      </c>
      <c r="I1305" s="162">
        <v>0</v>
      </c>
      <c r="J1305" s="161">
        <v>2.9</v>
      </c>
      <c r="K1305" s="160">
        <v>0</v>
      </c>
      <c r="L1305" s="160">
        <v>0</v>
      </c>
      <c r="M1305" s="160">
        <v>0</v>
      </c>
      <c r="N1305" s="160">
        <v>0</v>
      </c>
      <c r="O1305" s="160">
        <v>0</v>
      </c>
      <c r="P1305" s="160">
        <v>0</v>
      </c>
      <c r="Q1305" s="146" t="s">
        <v>161</v>
      </c>
      <c r="T1305" s="130"/>
    </row>
    <row r="1306" spans="1:20" ht="10.7" customHeight="1" x14ac:dyDescent="0.2">
      <c r="A1306" s="122"/>
      <c r="B1306" s="158" t="s">
        <v>89</v>
      </c>
      <c r="C1306" s="159">
        <v>0</v>
      </c>
      <c r="D1306" s="197">
        <v>-0.19999999999999929</v>
      </c>
      <c r="E1306" s="160">
        <v>0</v>
      </c>
      <c r="F1306" s="160">
        <v>-0.19999999999999929</v>
      </c>
      <c r="G1306" s="161">
        <v>-0.19999999999999929</v>
      </c>
      <c r="H1306" s="160">
        <v>0</v>
      </c>
      <c r="I1306" s="162" t="s">
        <v>118</v>
      </c>
      <c r="J1306" s="161">
        <v>-0.19999999999999929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7" customHeight="1" x14ac:dyDescent="0.2">
      <c r="A1307" s="122"/>
      <c r="B1307" s="165" t="s">
        <v>90</v>
      </c>
      <c r="C1307" s="159">
        <v>721.54399999999998</v>
      </c>
      <c r="D1307" s="170">
        <v>705.84399999999982</v>
      </c>
      <c r="E1307" s="160">
        <v>0</v>
      </c>
      <c r="F1307" s="160">
        <v>-15.700000000000159</v>
      </c>
      <c r="G1307" s="161">
        <v>705.84399999999982</v>
      </c>
      <c r="H1307" s="160">
        <v>0</v>
      </c>
      <c r="I1307" s="162">
        <v>0</v>
      </c>
      <c r="J1307" s="161">
        <v>705.84399999999982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252</v>
      </c>
      <c r="T1307" s="130"/>
    </row>
    <row r="1308" spans="1:20" ht="10.7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7" customHeight="1" x14ac:dyDescent="0.2">
      <c r="A1309" s="122"/>
      <c r="B1309" s="158" t="s">
        <v>91</v>
      </c>
      <c r="C1309" s="159">
        <v>14.284295685279186</v>
      </c>
      <c r="D1309" s="197">
        <v>-1.5704314720814239E-2</v>
      </c>
      <c r="E1309" s="160">
        <v>0</v>
      </c>
      <c r="F1309" s="160">
        <v>-14.3</v>
      </c>
      <c r="G1309" s="161">
        <v>-1.5704314720814239E-2</v>
      </c>
      <c r="H1309" s="160">
        <v>0</v>
      </c>
      <c r="I1309" s="162" t="s">
        <v>118</v>
      </c>
      <c r="J1309" s="161">
        <v>-1.5704314720814239E-2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7" customHeight="1" x14ac:dyDescent="0.2">
      <c r="A1310" s="122"/>
      <c r="B1310" s="158" t="s">
        <v>92</v>
      </c>
      <c r="C1310" s="159">
        <v>17.787309644670049</v>
      </c>
      <c r="D1310" s="197">
        <v>17.787309644670049</v>
      </c>
      <c r="E1310" s="160">
        <v>0</v>
      </c>
      <c r="F1310" s="160">
        <v>0</v>
      </c>
      <c r="G1310" s="161">
        <v>17.787309644670049</v>
      </c>
      <c r="H1310" s="160">
        <v>0</v>
      </c>
      <c r="I1310" s="162">
        <v>0</v>
      </c>
      <c r="J1310" s="161">
        <v>17.787309644670049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252</v>
      </c>
      <c r="T1310" s="130"/>
    </row>
    <row r="1311" spans="1:20" ht="10.7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7" customHeight="1" x14ac:dyDescent="0.2">
      <c r="A1312" s="122"/>
      <c r="B1312" s="158" t="s">
        <v>94</v>
      </c>
      <c r="C1312" s="159">
        <v>254.12236675126903</v>
      </c>
      <c r="D1312" s="197">
        <v>254.12236675126903</v>
      </c>
      <c r="E1312" s="160">
        <v>0</v>
      </c>
      <c r="F1312" s="160">
        <v>0</v>
      </c>
      <c r="G1312" s="161">
        <v>254.12236675126903</v>
      </c>
      <c r="H1312" s="160">
        <v>0</v>
      </c>
      <c r="I1312" s="162">
        <v>0</v>
      </c>
      <c r="J1312" s="161">
        <v>254.12236675126903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252</v>
      </c>
      <c r="T1312" s="130"/>
    </row>
    <row r="1313" spans="1:20" ht="10.7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7" customHeight="1" x14ac:dyDescent="0.2">
      <c r="A1314" s="122"/>
      <c r="B1314" s="158" t="s">
        <v>96</v>
      </c>
      <c r="C1314" s="159">
        <v>4.7153870558375637</v>
      </c>
      <c r="D1314" s="197">
        <v>4.7153870558375637</v>
      </c>
      <c r="E1314" s="160">
        <v>0</v>
      </c>
      <c r="F1314" s="160">
        <v>0</v>
      </c>
      <c r="G1314" s="161">
        <v>4.7153870558375637</v>
      </c>
      <c r="H1314" s="160">
        <v>0</v>
      </c>
      <c r="I1314" s="162">
        <v>0</v>
      </c>
      <c r="J1314" s="161">
        <v>4.7153870558375637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252</v>
      </c>
      <c r="T1314" s="130"/>
    </row>
    <row r="1315" spans="1:20" ht="10.7" customHeight="1" x14ac:dyDescent="0.2">
      <c r="A1315" s="122"/>
      <c r="B1315" s="158" t="s">
        <v>97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252</v>
      </c>
      <c r="T1315" s="130"/>
    </row>
    <row r="1316" spans="1:20" ht="10.7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7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7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7" customHeight="1" x14ac:dyDescent="0.2">
      <c r="A1319" s="122"/>
      <c r="B1319" s="158" t="s">
        <v>101</v>
      </c>
      <c r="C1319" s="159">
        <v>9.1973350253807096E-2</v>
      </c>
      <c r="D1319" s="197">
        <v>9.1973350253807096E-2</v>
      </c>
      <c r="E1319" s="160">
        <v>0</v>
      </c>
      <c r="F1319" s="160">
        <v>0</v>
      </c>
      <c r="G1319" s="161">
        <v>9.1973350253807096E-2</v>
      </c>
      <c r="H1319" s="160">
        <v>0</v>
      </c>
      <c r="I1319" s="162">
        <v>0</v>
      </c>
      <c r="J1319" s="161">
        <v>9.1973350253807096E-2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7" customHeight="1" x14ac:dyDescent="0.2">
      <c r="A1320" s="122"/>
      <c r="B1320" s="158" t="s">
        <v>102</v>
      </c>
      <c r="C1320" s="159">
        <v>0.82776015228426392</v>
      </c>
      <c r="D1320" s="197">
        <v>0.82776015228426392</v>
      </c>
      <c r="E1320" s="160">
        <v>0</v>
      </c>
      <c r="F1320" s="160">
        <v>0</v>
      </c>
      <c r="G1320" s="161">
        <v>0.82776015228426392</v>
      </c>
      <c r="H1320" s="160">
        <v>0</v>
      </c>
      <c r="I1320" s="162">
        <v>0</v>
      </c>
      <c r="J1320" s="161">
        <v>0.82776015228426392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7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7" customHeight="1" x14ac:dyDescent="0.2">
      <c r="A1322" s="122"/>
      <c r="B1322" s="165" t="s">
        <v>105</v>
      </c>
      <c r="C1322" s="169">
        <v>1017.144</v>
      </c>
      <c r="D1322" s="197">
        <v>987.14399999999989</v>
      </c>
      <c r="E1322" s="160">
        <v>0</v>
      </c>
      <c r="F1322" s="160">
        <v>-30.000000000000114</v>
      </c>
      <c r="G1322" s="161">
        <v>987.14399999999989</v>
      </c>
      <c r="H1322" s="160">
        <v>0</v>
      </c>
      <c r="I1322" s="162">
        <v>0</v>
      </c>
      <c r="J1322" s="161">
        <v>987.14399999999978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252</v>
      </c>
      <c r="T1322" s="130"/>
    </row>
    <row r="1323" spans="1:20" ht="10.7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7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7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7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7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7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7" customHeight="1" x14ac:dyDescent="0.2">
      <c r="A1329" s="122"/>
      <c r="B1329" s="172" t="s">
        <v>111</v>
      </c>
      <c r="C1329" s="173">
        <v>1017.144</v>
      </c>
      <c r="D1329" s="192">
        <v>987.14399999999989</v>
      </c>
      <c r="E1329" s="174">
        <v>0</v>
      </c>
      <c r="F1329" s="177">
        <v>-30.000000000000114</v>
      </c>
      <c r="G1329" s="185">
        <v>987.14399999999989</v>
      </c>
      <c r="H1329" s="177">
        <v>0</v>
      </c>
      <c r="I1329" s="176">
        <v>0</v>
      </c>
      <c r="J1329" s="185">
        <v>987.14399999999978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252</v>
      </c>
      <c r="T1329" s="130"/>
    </row>
    <row r="1330" spans="1:20" ht="10.7" customHeight="1" x14ac:dyDescent="0.2">
      <c r="A1330" s="122"/>
      <c r="B1330" s="187" t="s">
        <v>260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7" customHeight="1" x14ac:dyDescent="0.2">
      <c r="A1331" s="122"/>
      <c r="B1331" s="123" t="s">
        <v>113</v>
      </c>
      <c r="C1331" s="123"/>
      <c r="J1331" s="188"/>
      <c r="T1331" s="130"/>
    </row>
    <row r="1335" spans="1:20" ht="10.7" customHeight="1" x14ac:dyDescent="0.2">
      <c r="A1335" s="122"/>
      <c r="B1335" s="123" t="s">
        <v>251</v>
      </c>
      <c r="C1335" s="123"/>
      <c r="P1335" s="128"/>
      <c r="T1335" s="130"/>
    </row>
    <row r="1336" spans="1:20" ht="10.7" customHeight="1" x14ac:dyDescent="0.2">
      <c r="A1336" s="122"/>
      <c r="B1336" s="131" t="s">
        <v>258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7" customHeight="1" x14ac:dyDescent="0.2">
      <c r="A1337" s="122"/>
      <c r="D1337" s="135"/>
      <c r="N1337" s="124"/>
      <c r="T1337" s="130"/>
    </row>
    <row r="1338" spans="1:20" ht="10.7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7" customHeight="1" x14ac:dyDescent="0.2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7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43551</v>
      </c>
      <c r="L1340" s="151">
        <v>43558</v>
      </c>
      <c r="M1340" s="151">
        <v>43566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7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7" customHeight="1" x14ac:dyDescent="0.2">
      <c r="A1342" s="122"/>
      <c r="B1342" s="183"/>
      <c r="C1342" s="279" t="s">
        <v>116</v>
      </c>
      <c r="D1342" s="279"/>
      <c r="E1342" s="279"/>
      <c r="F1342" s="279"/>
      <c r="G1342" s="279"/>
      <c r="H1342" s="279"/>
      <c r="I1342" s="279"/>
      <c r="J1342" s="279"/>
      <c r="K1342" s="279"/>
      <c r="L1342" s="279"/>
      <c r="M1342" s="279"/>
      <c r="N1342" s="279"/>
      <c r="O1342" s="279"/>
      <c r="P1342" s="280"/>
      <c r="Q1342" s="145"/>
      <c r="T1342" s="130"/>
    </row>
    <row r="1343" spans="1:20" ht="10.7" customHeight="1" x14ac:dyDescent="0.2">
      <c r="A1343" s="122"/>
      <c r="B1343" s="158" t="s">
        <v>80</v>
      </c>
      <c r="C1343" s="159">
        <v>55.3</v>
      </c>
      <c r="D1343" s="197">
        <v>25.699999999999996</v>
      </c>
      <c r="E1343" s="160">
        <v>0</v>
      </c>
      <c r="F1343" s="160">
        <v>-29.6</v>
      </c>
      <c r="G1343" s="161">
        <v>25.699999999999996</v>
      </c>
      <c r="H1343" s="160">
        <v>0.76100000000000001</v>
      </c>
      <c r="I1343" s="162">
        <v>2.9610894941634243</v>
      </c>
      <c r="J1343" s="161">
        <v>24.938999999999997</v>
      </c>
      <c r="K1343" s="160">
        <v>4.7999999999999932E-2</v>
      </c>
      <c r="L1343" s="160">
        <v>0</v>
      </c>
      <c r="M1343" s="160">
        <v>0.15600000000000003</v>
      </c>
      <c r="N1343" s="160">
        <v>0</v>
      </c>
      <c r="O1343" s="160">
        <v>0</v>
      </c>
      <c r="P1343" s="160">
        <v>5.099999999999999E-2</v>
      </c>
      <c r="Q1343" s="146" t="s">
        <v>252</v>
      </c>
      <c r="T1343" s="130"/>
    </row>
    <row r="1344" spans="1:20" ht="10.7" customHeight="1" x14ac:dyDescent="0.2">
      <c r="A1344" s="122"/>
      <c r="B1344" s="158" t="s">
        <v>81</v>
      </c>
      <c r="C1344" s="159">
        <v>50.8</v>
      </c>
      <c r="D1344" s="197">
        <v>39.599999999999994</v>
      </c>
      <c r="E1344" s="160">
        <v>0</v>
      </c>
      <c r="F1344" s="160">
        <v>-11.200000000000003</v>
      </c>
      <c r="G1344" s="161">
        <v>39.599999999999994</v>
      </c>
      <c r="H1344" s="160">
        <v>3.5030000000000001</v>
      </c>
      <c r="I1344" s="162">
        <v>8.8459595959595969</v>
      </c>
      <c r="J1344" s="161">
        <v>36.096999999999994</v>
      </c>
      <c r="K1344" s="160">
        <v>0</v>
      </c>
      <c r="L1344" s="160">
        <v>0.14400000000000013</v>
      </c>
      <c r="M1344" s="160">
        <v>0</v>
      </c>
      <c r="N1344" s="160">
        <v>0</v>
      </c>
      <c r="O1344" s="160">
        <v>0</v>
      </c>
      <c r="P1344" s="160">
        <v>3.6000000000000032E-2</v>
      </c>
      <c r="Q1344" s="146" t="s">
        <v>252</v>
      </c>
      <c r="T1344" s="130"/>
    </row>
    <row r="1345" spans="1:20" ht="10.7" customHeight="1" x14ac:dyDescent="0.2">
      <c r="A1345" s="122"/>
      <c r="B1345" s="158" t="s">
        <v>82</v>
      </c>
      <c r="C1345" s="159">
        <v>46.3</v>
      </c>
      <c r="D1345" s="197">
        <v>34.4</v>
      </c>
      <c r="E1345" s="160">
        <v>0</v>
      </c>
      <c r="F1345" s="160">
        <v>-11.899999999999999</v>
      </c>
      <c r="G1345" s="161">
        <v>34.4</v>
      </c>
      <c r="H1345" s="160">
        <v>0.79100000000000004</v>
      </c>
      <c r="I1345" s="162">
        <v>2.2994186046511631</v>
      </c>
      <c r="J1345" s="161">
        <v>33.609000000000002</v>
      </c>
      <c r="K1345" s="160">
        <v>0</v>
      </c>
      <c r="L1345" s="160">
        <v>4.0000000000000036E-2</v>
      </c>
      <c r="M1345" s="160">
        <v>0</v>
      </c>
      <c r="N1345" s="160">
        <v>0</v>
      </c>
      <c r="O1345" s="160">
        <v>0</v>
      </c>
      <c r="P1345" s="160">
        <v>1.0000000000000009E-2</v>
      </c>
      <c r="Q1345" s="146" t="s">
        <v>252</v>
      </c>
      <c r="T1345" s="130"/>
    </row>
    <row r="1346" spans="1:20" ht="10.7" customHeight="1" x14ac:dyDescent="0.2">
      <c r="A1346" s="122"/>
      <c r="B1346" s="158" t="s">
        <v>83</v>
      </c>
      <c r="C1346" s="159">
        <v>18.8</v>
      </c>
      <c r="D1346" s="197">
        <v>0.19999999999999929</v>
      </c>
      <c r="E1346" s="160">
        <v>0</v>
      </c>
      <c r="F1346" s="160">
        <v>-18.600000000000001</v>
      </c>
      <c r="G1346" s="161">
        <v>0.19999999999999929</v>
      </c>
      <c r="H1346" s="160">
        <v>0</v>
      </c>
      <c r="I1346" s="162">
        <v>0</v>
      </c>
      <c r="J1346" s="161">
        <v>0.19999999999999929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252</v>
      </c>
      <c r="T1346" s="130"/>
    </row>
    <row r="1347" spans="1:20" ht="10.7" customHeight="1" x14ac:dyDescent="0.2">
      <c r="A1347" s="122"/>
      <c r="B1347" s="158" t="s">
        <v>84</v>
      </c>
      <c r="C1347" s="159">
        <v>0.2</v>
      </c>
      <c r="D1347" s="197">
        <v>0.60000000000000009</v>
      </c>
      <c r="E1347" s="160">
        <v>0</v>
      </c>
      <c r="F1347" s="160">
        <v>0.40000000000000008</v>
      </c>
      <c r="G1347" s="161">
        <v>0.60000000000000009</v>
      </c>
      <c r="H1347" s="160">
        <v>0</v>
      </c>
      <c r="I1347" s="162">
        <v>0</v>
      </c>
      <c r="J1347" s="161">
        <v>0.60000000000000009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252</v>
      </c>
      <c r="T1347" s="130"/>
    </row>
    <row r="1348" spans="1:20" ht="10.7" customHeight="1" x14ac:dyDescent="0.2">
      <c r="A1348" s="122"/>
      <c r="B1348" s="158" t="s">
        <v>85</v>
      </c>
      <c r="C1348" s="159">
        <v>3.3</v>
      </c>
      <c r="D1348" s="197">
        <v>1.7000000000000002</v>
      </c>
      <c r="E1348" s="160">
        <v>0</v>
      </c>
      <c r="F1348" s="160">
        <v>-1.5999999999999996</v>
      </c>
      <c r="G1348" s="161">
        <v>1.7000000000000002</v>
      </c>
      <c r="H1348" s="160">
        <v>0</v>
      </c>
      <c r="I1348" s="162">
        <v>0</v>
      </c>
      <c r="J1348" s="161">
        <v>1.7000000000000002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252</v>
      </c>
      <c r="T1348" s="130"/>
    </row>
    <row r="1349" spans="1:20" ht="10.7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0.21199999999999999</v>
      </c>
      <c r="I1349" s="162">
        <v>13.249999999999998</v>
      </c>
      <c r="J1349" s="161">
        <v>1.3880000000000001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252</v>
      </c>
      <c r="T1349" s="130"/>
    </row>
    <row r="1350" spans="1:20" ht="10.7" customHeight="1" x14ac:dyDescent="0.2">
      <c r="A1350" s="122"/>
      <c r="B1350" s="158" t="s">
        <v>87</v>
      </c>
      <c r="C1350" s="159">
        <v>9.6999999999999993</v>
      </c>
      <c r="D1350" s="197">
        <v>4.6999999999999993</v>
      </c>
      <c r="E1350" s="160">
        <v>0</v>
      </c>
      <c r="F1350" s="160">
        <v>-5</v>
      </c>
      <c r="G1350" s="161">
        <v>4.6999999999999993</v>
      </c>
      <c r="H1350" s="160">
        <v>0</v>
      </c>
      <c r="I1350" s="162">
        <v>0</v>
      </c>
      <c r="J1350" s="161">
        <v>4.6999999999999993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252</v>
      </c>
      <c r="T1350" s="130"/>
    </row>
    <row r="1351" spans="1:20" ht="10.7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7" customHeight="1" x14ac:dyDescent="0.2">
      <c r="A1352" s="122"/>
      <c r="B1352" s="158" t="s">
        <v>89</v>
      </c>
      <c r="C1352" s="159">
        <v>11.8</v>
      </c>
      <c r="D1352" s="197">
        <v>11.8</v>
      </c>
      <c r="E1352" s="160">
        <v>0</v>
      </c>
      <c r="F1352" s="160">
        <v>0</v>
      </c>
      <c r="G1352" s="161">
        <v>11.8</v>
      </c>
      <c r="H1352" s="160">
        <v>1.151</v>
      </c>
      <c r="I1352" s="162">
        <v>9.7542372881355934</v>
      </c>
      <c r="J1352" s="161">
        <v>10.649000000000001</v>
      </c>
      <c r="K1352" s="160">
        <v>0.877</v>
      </c>
      <c r="L1352" s="160">
        <v>0.19800000000000006</v>
      </c>
      <c r="M1352" s="160">
        <v>0</v>
      </c>
      <c r="N1352" s="160">
        <v>0</v>
      </c>
      <c r="O1352" s="160">
        <v>0</v>
      </c>
      <c r="P1352" s="160">
        <v>0.26875000000000004</v>
      </c>
      <c r="Q1352" s="146">
        <v>37.624186046511625</v>
      </c>
      <c r="T1352" s="130"/>
    </row>
    <row r="1353" spans="1:20" ht="10.7" customHeight="1" x14ac:dyDescent="0.2">
      <c r="A1353" s="122"/>
      <c r="B1353" s="165" t="s">
        <v>90</v>
      </c>
      <c r="C1353" s="159">
        <v>198</v>
      </c>
      <c r="D1353" s="197">
        <v>120.29999999999998</v>
      </c>
      <c r="E1353" s="160">
        <v>0</v>
      </c>
      <c r="F1353" s="160">
        <v>-77.700000000000017</v>
      </c>
      <c r="G1353" s="161">
        <v>120.29999999999998</v>
      </c>
      <c r="H1353" s="160">
        <v>6.4180000000000001</v>
      </c>
      <c r="I1353" s="162">
        <v>5.334995843724025</v>
      </c>
      <c r="J1353" s="161">
        <v>113.88199999999999</v>
      </c>
      <c r="K1353" s="160">
        <v>0.92499999999999993</v>
      </c>
      <c r="L1353" s="160">
        <v>0.38200000000000023</v>
      </c>
      <c r="M1353" s="160">
        <v>0.15600000000000003</v>
      </c>
      <c r="N1353" s="160">
        <v>0</v>
      </c>
      <c r="O1353" s="160">
        <v>0</v>
      </c>
      <c r="P1353" s="166">
        <v>0.36575000000000008</v>
      </c>
      <c r="Q1353" s="146" t="s">
        <v>252</v>
      </c>
      <c r="T1353" s="130"/>
    </row>
    <row r="1354" spans="1:20" ht="10.7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7" customHeight="1" x14ac:dyDescent="0.2">
      <c r="A1355" s="122"/>
      <c r="B1355" s="158" t="s">
        <v>91</v>
      </c>
      <c r="C1355" s="159">
        <v>21.154557463672393</v>
      </c>
      <c r="D1355" s="197">
        <v>17.054557463672396</v>
      </c>
      <c r="E1355" s="160">
        <v>0</v>
      </c>
      <c r="F1355" s="160">
        <v>-4.0999999999999979</v>
      </c>
      <c r="G1355" s="161">
        <v>17.054557463672396</v>
      </c>
      <c r="H1355" s="160">
        <v>0.64600000000000002</v>
      </c>
      <c r="I1355" s="162">
        <v>3.7878438146286295</v>
      </c>
      <c r="J1355" s="161">
        <v>16.408557463672395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252</v>
      </c>
      <c r="T1355" s="130"/>
    </row>
    <row r="1356" spans="1:20" ht="10.7" customHeight="1" x14ac:dyDescent="0.2">
      <c r="A1356" s="122"/>
      <c r="B1356" s="158" t="s">
        <v>92</v>
      </c>
      <c r="C1356" s="159">
        <v>24.878203434610302</v>
      </c>
      <c r="D1356" s="197">
        <v>24.6782034346103</v>
      </c>
      <c r="E1356" s="160">
        <v>0</v>
      </c>
      <c r="F1356" s="160">
        <v>-0.20000000000000284</v>
      </c>
      <c r="G1356" s="161">
        <v>24.6782034346103</v>
      </c>
      <c r="H1356" s="160">
        <v>3.0902000000000003</v>
      </c>
      <c r="I1356" s="162">
        <v>12.521981221964097</v>
      </c>
      <c r="J1356" s="161">
        <v>21.5880034346103</v>
      </c>
      <c r="K1356" s="160">
        <v>0.1080000000000001</v>
      </c>
      <c r="L1356" s="160">
        <v>0</v>
      </c>
      <c r="M1356" s="160">
        <v>0.20520000000000005</v>
      </c>
      <c r="N1356" s="160">
        <v>0.31680000000000019</v>
      </c>
      <c r="O1356" s="160">
        <v>1.2837239179076525</v>
      </c>
      <c r="P1356" s="160">
        <v>0.15750000000000008</v>
      </c>
      <c r="Q1356" s="146" t="s">
        <v>252</v>
      </c>
      <c r="T1356" s="130"/>
    </row>
    <row r="1357" spans="1:20" ht="10.7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7" customHeight="1" x14ac:dyDescent="0.2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0.247</v>
      </c>
      <c r="I1358" s="162" t="s">
        <v>118</v>
      </c>
      <c r="J1358" s="161">
        <v>-0.247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7" customHeight="1" x14ac:dyDescent="0.2">
      <c r="A1359" s="122"/>
      <c r="B1359" s="158" t="s">
        <v>95</v>
      </c>
      <c r="C1359" s="159">
        <v>5.5719418758256269</v>
      </c>
      <c r="D1359" s="197">
        <v>4.7719418758256271</v>
      </c>
      <c r="E1359" s="160">
        <v>0</v>
      </c>
      <c r="F1359" s="160">
        <v>-0.79999999999999982</v>
      </c>
      <c r="G1359" s="161">
        <v>4.7719418758256271</v>
      </c>
      <c r="H1359" s="160">
        <v>0.31919999999999998</v>
      </c>
      <c r="I1359" s="162">
        <v>6.6891007540776668</v>
      </c>
      <c r="J1359" s="161">
        <v>4.4527418758256267</v>
      </c>
      <c r="K1359" s="160">
        <v>0</v>
      </c>
      <c r="L1359" s="160">
        <v>0</v>
      </c>
      <c r="M1359" s="160">
        <v>0.2112</v>
      </c>
      <c r="N1359" s="160">
        <v>0</v>
      </c>
      <c r="O1359" s="160">
        <v>0</v>
      </c>
      <c r="P1359" s="160">
        <v>5.28E-2</v>
      </c>
      <c r="Q1359" s="146" t="s">
        <v>252</v>
      </c>
      <c r="T1359" s="130"/>
    </row>
    <row r="1360" spans="1:20" ht="10.7" customHeight="1" x14ac:dyDescent="0.2">
      <c r="A1360" s="122"/>
      <c r="B1360" s="158" t="s">
        <v>96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252</v>
      </c>
      <c r="T1360" s="130"/>
    </row>
    <row r="1361" spans="1:20" ht="10.7" customHeight="1" x14ac:dyDescent="0.2">
      <c r="A1361" s="122"/>
      <c r="B1361" s="158" t="s">
        <v>97</v>
      </c>
      <c r="C1361" s="159">
        <v>32.1889035667107</v>
      </c>
      <c r="D1361" s="197">
        <v>5.1889035667106995</v>
      </c>
      <c r="E1361" s="160">
        <v>0</v>
      </c>
      <c r="F1361" s="160">
        <v>-27</v>
      </c>
      <c r="G1361" s="161">
        <v>5.1889035667106995</v>
      </c>
      <c r="H1361" s="160">
        <v>0</v>
      </c>
      <c r="I1361" s="162">
        <v>0</v>
      </c>
      <c r="J1361" s="161">
        <v>5.1889035667106995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252</v>
      </c>
      <c r="T1361" s="130"/>
    </row>
    <row r="1362" spans="1:20" ht="10.7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7" customHeight="1" x14ac:dyDescent="0.2">
      <c r="A1363" s="122"/>
      <c r="B1363" s="158" t="s">
        <v>99</v>
      </c>
      <c r="C1363" s="159">
        <v>4.5828269484808448</v>
      </c>
      <c r="D1363" s="197">
        <v>13.382826948480846</v>
      </c>
      <c r="E1363" s="160">
        <v>0</v>
      </c>
      <c r="F1363" s="160">
        <v>8.8000000000000007</v>
      </c>
      <c r="G1363" s="161">
        <v>13.382826948480846</v>
      </c>
      <c r="H1363" s="160">
        <v>0</v>
      </c>
      <c r="I1363" s="162">
        <v>0</v>
      </c>
      <c r="J1363" s="161">
        <v>13.382826948480846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252</v>
      </c>
      <c r="T1363" s="130"/>
    </row>
    <row r="1364" spans="1:20" ht="10.7" customHeight="1" x14ac:dyDescent="0.2">
      <c r="A1364" s="122"/>
      <c r="B1364" s="158" t="s">
        <v>100</v>
      </c>
      <c r="C1364" s="159">
        <v>14.839630118890355</v>
      </c>
      <c r="D1364" s="197">
        <v>19.839630118890355</v>
      </c>
      <c r="E1364" s="160">
        <v>0</v>
      </c>
      <c r="F1364" s="160">
        <v>5</v>
      </c>
      <c r="G1364" s="161">
        <v>19.839630118890355</v>
      </c>
      <c r="H1364" s="160">
        <v>0</v>
      </c>
      <c r="I1364" s="162">
        <v>0</v>
      </c>
      <c r="J1364" s="161">
        <v>19.839630118890355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252</v>
      </c>
      <c r="T1364" s="130"/>
    </row>
    <row r="1365" spans="1:20" ht="10.7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7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7" customHeight="1" x14ac:dyDescent="0.2">
      <c r="A1367" s="122"/>
      <c r="B1367" s="1" t="s">
        <v>103</v>
      </c>
      <c r="C1367" s="159">
        <v>1.3639365918097754</v>
      </c>
      <c r="D1367" s="197">
        <v>1.3639365918097754</v>
      </c>
      <c r="E1367" s="160">
        <v>0</v>
      </c>
      <c r="F1367" s="160">
        <v>0</v>
      </c>
      <c r="G1367" s="161">
        <v>1.3639365918097754</v>
      </c>
      <c r="H1367" s="160">
        <v>0</v>
      </c>
      <c r="I1367" s="162">
        <v>0</v>
      </c>
      <c r="J1367" s="161">
        <v>1.3639365918097754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252</v>
      </c>
      <c r="T1367" s="130"/>
    </row>
    <row r="1368" spans="1:20" ht="10.7" customHeight="1" x14ac:dyDescent="0.2">
      <c r="A1368" s="122"/>
      <c r="B1368" s="165" t="s">
        <v>105</v>
      </c>
      <c r="C1368" s="169">
        <v>305</v>
      </c>
      <c r="D1368" s="197">
        <v>209.00000000000003</v>
      </c>
      <c r="E1368" s="160">
        <v>0</v>
      </c>
      <c r="F1368" s="160">
        <v>-95.999999999999972</v>
      </c>
      <c r="G1368" s="161">
        <v>209.00000000000003</v>
      </c>
      <c r="H1368" s="160">
        <v>10.720400000000001</v>
      </c>
      <c r="I1368" s="162">
        <v>5.1293779904306218</v>
      </c>
      <c r="J1368" s="161">
        <v>198.27960000000002</v>
      </c>
      <c r="K1368" s="160">
        <v>1.0329999999999995</v>
      </c>
      <c r="L1368" s="160">
        <v>0.38200000000000145</v>
      </c>
      <c r="M1368" s="160">
        <v>0.57240000000000002</v>
      </c>
      <c r="N1368" s="160">
        <v>0.31679999999999886</v>
      </c>
      <c r="O1368" s="160">
        <v>0.15157894736842051</v>
      </c>
      <c r="P1368" s="160">
        <v>0.57604999999999995</v>
      </c>
      <c r="Q1368" s="146" t="s">
        <v>252</v>
      </c>
      <c r="T1368" s="130"/>
    </row>
    <row r="1369" spans="1:20" ht="10.7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7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7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7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7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7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7" customHeight="1" x14ac:dyDescent="0.2">
      <c r="A1375" s="122"/>
      <c r="B1375" s="172" t="s">
        <v>111</v>
      </c>
      <c r="C1375" s="173">
        <v>305</v>
      </c>
      <c r="D1375" s="192">
        <v>209.00000000000003</v>
      </c>
      <c r="E1375" s="174">
        <v>0</v>
      </c>
      <c r="F1375" s="177">
        <v>-95.999999999999972</v>
      </c>
      <c r="G1375" s="185">
        <v>209.00000000000003</v>
      </c>
      <c r="H1375" s="177">
        <v>10.720400000000001</v>
      </c>
      <c r="I1375" s="176">
        <v>5.1293779904306218</v>
      </c>
      <c r="J1375" s="185">
        <v>198.27960000000002</v>
      </c>
      <c r="K1375" s="177">
        <v>1.0329999999999995</v>
      </c>
      <c r="L1375" s="177">
        <v>0.38200000000000145</v>
      </c>
      <c r="M1375" s="177">
        <v>0.57240000000000002</v>
      </c>
      <c r="N1375" s="177">
        <v>0.31679999999999886</v>
      </c>
      <c r="O1375" s="177">
        <v>0.15157894736842051</v>
      </c>
      <c r="P1375" s="186">
        <v>0.57604999999999995</v>
      </c>
      <c r="Q1375" s="153" t="s">
        <v>252</v>
      </c>
      <c r="T1375" s="130"/>
    </row>
    <row r="1376" spans="1:20" ht="10.7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7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7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7" customHeight="1" x14ac:dyDescent="0.2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7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43551</v>
      </c>
      <c r="L1380" s="151">
        <v>43558</v>
      </c>
      <c r="M1380" s="151">
        <v>43566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7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7" customHeight="1" x14ac:dyDescent="0.2">
      <c r="A1382" s="122"/>
      <c r="B1382" s="183"/>
      <c r="C1382" s="279" t="s">
        <v>129</v>
      </c>
      <c r="D1382" s="279"/>
      <c r="E1382" s="279"/>
      <c r="F1382" s="279"/>
      <c r="G1382" s="279"/>
      <c r="H1382" s="279"/>
      <c r="I1382" s="279"/>
      <c r="J1382" s="279"/>
      <c r="K1382" s="279"/>
      <c r="L1382" s="279"/>
      <c r="M1382" s="279"/>
      <c r="N1382" s="279"/>
      <c r="O1382" s="279"/>
      <c r="P1382" s="280"/>
      <c r="Q1382" s="145"/>
      <c r="T1382" s="130"/>
    </row>
    <row r="1383" spans="1:20" ht="10.7" customHeight="1" x14ac:dyDescent="0.2">
      <c r="A1383" s="122"/>
      <c r="B1383" s="158" t="s">
        <v>80</v>
      </c>
      <c r="C1383" s="159">
        <v>14.6</v>
      </c>
      <c r="D1383" s="197">
        <v>15</v>
      </c>
      <c r="E1383" s="160">
        <v>0</v>
      </c>
      <c r="F1383" s="160">
        <v>0.40000000000000036</v>
      </c>
      <c r="G1383" s="161">
        <v>15</v>
      </c>
      <c r="H1383" s="160">
        <v>0.80800000000000005</v>
      </c>
      <c r="I1383" s="162">
        <v>5.3866666666666676</v>
      </c>
      <c r="J1383" s="161">
        <v>14.192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252</v>
      </c>
      <c r="T1383" s="130"/>
    </row>
    <row r="1384" spans="1:20" ht="10.7" customHeight="1" x14ac:dyDescent="0.2">
      <c r="A1384" s="122"/>
      <c r="B1384" s="158" t="s">
        <v>81</v>
      </c>
      <c r="C1384" s="159">
        <v>19.599999999999998</v>
      </c>
      <c r="D1384" s="197">
        <v>17.099999999999998</v>
      </c>
      <c r="E1384" s="160">
        <v>0</v>
      </c>
      <c r="F1384" s="160">
        <v>-2.5</v>
      </c>
      <c r="G1384" s="161">
        <v>17.099999999999998</v>
      </c>
      <c r="H1384" s="160">
        <v>0.34100000000000003</v>
      </c>
      <c r="I1384" s="162">
        <v>1.994152046783626</v>
      </c>
      <c r="J1384" s="161">
        <v>16.758999999999997</v>
      </c>
      <c r="K1384" s="160">
        <v>0</v>
      </c>
      <c r="L1384" s="160">
        <v>5.1000000000000045E-2</v>
      </c>
      <c r="M1384" s="160">
        <v>0</v>
      </c>
      <c r="N1384" s="160">
        <v>0</v>
      </c>
      <c r="O1384" s="160">
        <v>0</v>
      </c>
      <c r="P1384" s="160">
        <v>1.2750000000000011E-2</v>
      </c>
      <c r="Q1384" s="146" t="s">
        <v>252</v>
      </c>
      <c r="T1384" s="130"/>
    </row>
    <row r="1385" spans="1:20" ht="10.7" customHeight="1" x14ac:dyDescent="0.2">
      <c r="A1385" s="122"/>
      <c r="B1385" s="158" t="s">
        <v>82</v>
      </c>
      <c r="C1385" s="159">
        <v>17.3</v>
      </c>
      <c r="D1385" s="197">
        <v>14.3</v>
      </c>
      <c r="E1385" s="160">
        <v>-3</v>
      </c>
      <c r="F1385" s="160">
        <v>-3</v>
      </c>
      <c r="G1385" s="161">
        <v>14.3</v>
      </c>
      <c r="H1385" s="160">
        <v>0.122</v>
      </c>
      <c r="I1385" s="162">
        <v>0.85314685314685301</v>
      </c>
      <c r="J1385" s="161">
        <v>14.178000000000001</v>
      </c>
      <c r="K1385" s="160">
        <v>0</v>
      </c>
      <c r="L1385" s="160">
        <v>4.1999999999999996E-2</v>
      </c>
      <c r="M1385" s="160">
        <v>0</v>
      </c>
      <c r="N1385" s="160">
        <v>0</v>
      </c>
      <c r="O1385" s="160">
        <v>0</v>
      </c>
      <c r="P1385" s="160">
        <v>1.0499999999999999E-2</v>
      </c>
      <c r="Q1385" s="146" t="s">
        <v>252</v>
      </c>
      <c r="T1385" s="130"/>
    </row>
    <row r="1386" spans="1:20" ht="10.7" customHeight="1" x14ac:dyDescent="0.2">
      <c r="A1386" s="122"/>
      <c r="B1386" s="158" t="s">
        <v>83</v>
      </c>
      <c r="C1386" s="159">
        <v>2.9</v>
      </c>
      <c r="D1386" s="197">
        <v>0.10000000000000009</v>
      </c>
      <c r="E1386" s="160">
        <v>0</v>
      </c>
      <c r="F1386" s="160">
        <v>-2.8</v>
      </c>
      <c r="G1386" s="161">
        <v>0.10000000000000009</v>
      </c>
      <c r="H1386" s="160">
        <v>0</v>
      </c>
      <c r="I1386" s="162">
        <v>0</v>
      </c>
      <c r="J1386" s="161">
        <v>0.10000000000000009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252</v>
      </c>
      <c r="T1386" s="130"/>
    </row>
    <row r="1387" spans="1:20" ht="10.7" customHeight="1" x14ac:dyDescent="0.2">
      <c r="A1387" s="122"/>
      <c r="B1387" s="158" t="s">
        <v>84</v>
      </c>
      <c r="C1387" s="159">
        <v>0.2</v>
      </c>
      <c r="D1387" s="197">
        <v>0.5</v>
      </c>
      <c r="E1387" s="160">
        <v>0</v>
      </c>
      <c r="F1387" s="160">
        <v>0.3</v>
      </c>
      <c r="G1387" s="161">
        <v>0.5</v>
      </c>
      <c r="H1387" s="160">
        <v>0</v>
      </c>
      <c r="I1387" s="162">
        <v>0</v>
      </c>
      <c r="J1387" s="161">
        <v>0.5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161</v>
      </c>
      <c r="T1387" s="130"/>
    </row>
    <row r="1388" spans="1:20" ht="10.7" customHeight="1" x14ac:dyDescent="0.2">
      <c r="A1388" s="122"/>
      <c r="B1388" s="158" t="s">
        <v>85</v>
      </c>
      <c r="C1388" s="159">
        <v>3</v>
      </c>
      <c r="D1388" s="197">
        <v>0.20000000000000018</v>
      </c>
      <c r="E1388" s="160">
        <v>0</v>
      </c>
      <c r="F1388" s="160">
        <v>-2.8</v>
      </c>
      <c r="G1388" s="161">
        <v>0.20000000000000018</v>
      </c>
      <c r="H1388" s="160">
        <v>0</v>
      </c>
      <c r="I1388" s="162">
        <v>0</v>
      </c>
      <c r="J1388" s="161">
        <v>0.20000000000000018</v>
      </c>
      <c r="K1388" s="160">
        <v>0</v>
      </c>
      <c r="L1388" s="160">
        <v>0</v>
      </c>
      <c r="M1388" s="160">
        <v>0</v>
      </c>
      <c r="N1388" s="160">
        <v>0</v>
      </c>
      <c r="O1388" s="160">
        <v>0</v>
      </c>
      <c r="P1388" s="160">
        <v>0</v>
      </c>
      <c r="Q1388" s="146" t="s">
        <v>252</v>
      </c>
      <c r="T1388" s="130"/>
    </row>
    <row r="1389" spans="1:20" ht="10.7" customHeight="1" x14ac:dyDescent="0.2">
      <c r="A1389" s="122"/>
      <c r="B1389" s="158" t="s">
        <v>86</v>
      </c>
      <c r="C1389" s="159">
        <v>1.9</v>
      </c>
      <c r="D1389" s="197">
        <v>1.7</v>
      </c>
      <c r="E1389" s="160">
        <v>0</v>
      </c>
      <c r="F1389" s="160">
        <v>-0.19999999999999996</v>
      </c>
      <c r="G1389" s="161">
        <v>1.7</v>
      </c>
      <c r="H1389" s="160">
        <v>0.16700000000000001</v>
      </c>
      <c r="I1389" s="162">
        <v>9.8235294117647065</v>
      </c>
      <c r="J1389" s="161">
        <v>1.5329999999999999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252</v>
      </c>
      <c r="T1389" s="130"/>
    </row>
    <row r="1390" spans="1:20" ht="10.7" customHeight="1" x14ac:dyDescent="0.2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161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252</v>
      </c>
      <c r="T1390" s="130"/>
    </row>
    <row r="1391" spans="1:20" ht="10.7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7" customHeight="1" x14ac:dyDescent="0.2">
      <c r="A1392" s="122"/>
      <c r="B1392" s="158" t="s">
        <v>89</v>
      </c>
      <c r="C1392" s="159">
        <v>6.7</v>
      </c>
      <c r="D1392" s="197">
        <v>10.1</v>
      </c>
      <c r="E1392" s="160">
        <v>0</v>
      </c>
      <c r="F1392" s="160">
        <v>3.3999999999999995</v>
      </c>
      <c r="G1392" s="161">
        <v>10.1</v>
      </c>
      <c r="H1392" s="160">
        <v>0.55400000000000005</v>
      </c>
      <c r="I1392" s="162">
        <v>5.4851485148514856</v>
      </c>
      <c r="J1392" s="161">
        <v>9.5459999999999994</v>
      </c>
      <c r="K1392" s="160">
        <v>0.35699999999999998</v>
      </c>
      <c r="L1392" s="160">
        <v>0.14400000000000007</v>
      </c>
      <c r="M1392" s="160">
        <v>0</v>
      </c>
      <c r="N1392" s="160">
        <v>0</v>
      </c>
      <c r="O1392" s="160">
        <v>0</v>
      </c>
      <c r="P1392" s="160">
        <v>0.12525000000000003</v>
      </c>
      <c r="Q1392" s="146" t="s">
        <v>252</v>
      </c>
      <c r="T1392" s="130"/>
    </row>
    <row r="1393" spans="1:20" ht="10.7" customHeight="1" x14ac:dyDescent="0.2">
      <c r="A1393" s="122"/>
      <c r="B1393" s="165" t="s">
        <v>90</v>
      </c>
      <c r="C1393" s="159">
        <v>67</v>
      </c>
      <c r="D1393" s="197">
        <v>59.8</v>
      </c>
      <c r="E1393" s="160">
        <v>-3</v>
      </c>
      <c r="F1393" s="160">
        <v>-10.599999999999998</v>
      </c>
      <c r="G1393" s="161">
        <v>59.8</v>
      </c>
      <c r="H1393" s="160">
        <v>1.992</v>
      </c>
      <c r="I1393" s="162">
        <v>3.3311036789297659</v>
      </c>
      <c r="J1393" s="161">
        <v>57.808</v>
      </c>
      <c r="K1393" s="160">
        <v>0.35699999999999998</v>
      </c>
      <c r="L1393" s="160">
        <v>0.2370000000000001</v>
      </c>
      <c r="M1393" s="160">
        <v>0</v>
      </c>
      <c r="N1393" s="160">
        <v>0</v>
      </c>
      <c r="O1393" s="160">
        <v>0</v>
      </c>
      <c r="P1393" s="166">
        <v>0.14850000000000005</v>
      </c>
      <c r="Q1393" s="146" t="s">
        <v>252</v>
      </c>
      <c r="T1393" s="130"/>
    </row>
    <row r="1394" spans="1:20" ht="10.7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7" customHeight="1" x14ac:dyDescent="0.2">
      <c r="A1395" s="122"/>
      <c r="B1395" s="158" t="s">
        <v>91</v>
      </c>
      <c r="C1395" s="159">
        <v>8.9519855595667881</v>
      </c>
      <c r="D1395" s="197">
        <v>8.5519855595667877</v>
      </c>
      <c r="E1395" s="160">
        <v>0</v>
      </c>
      <c r="F1395" s="160">
        <v>-0.40000000000000036</v>
      </c>
      <c r="G1395" s="161">
        <v>8.5519855595667877</v>
      </c>
      <c r="H1395" s="160">
        <v>0</v>
      </c>
      <c r="I1395" s="162">
        <v>0</v>
      </c>
      <c r="J1395" s="161">
        <v>8.5519855595667877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252</v>
      </c>
      <c r="T1395" s="130"/>
    </row>
    <row r="1396" spans="1:20" ht="10.7" customHeight="1" x14ac:dyDescent="0.2">
      <c r="A1396" s="122"/>
      <c r="B1396" s="158" t="s">
        <v>92</v>
      </c>
      <c r="C1396" s="159">
        <v>18.714801444043328</v>
      </c>
      <c r="D1396" s="197">
        <v>43.014801444043329</v>
      </c>
      <c r="E1396" s="160">
        <v>0</v>
      </c>
      <c r="F1396" s="160">
        <v>24.3</v>
      </c>
      <c r="G1396" s="161">
        <v>43.014801444043329</v>
      </c>
      <c r="H1396" s="160">
        <v>2.8793000000000002</v>
      </c>
      <c r="I1396" s="162">
        <v>6.6937423941049579</v>
      </c>
      <c r="J1396" s="161">
        <v>40.135501444043328</v>
      </c>
      <c r="K1396" s="160">
        <v>0.36</v>
      </c>
      <c r="L1396" s="160">
        <v>0</v>
      </c>
      <c r="M1396" s="160">
        <v>0.50160000000000005</v>
      </c>
      <c r="N1396" s="160">
        <v>1.3713000000000002</v>
      </c>
      <c r="O1396" s="160">
        <v>3.1879724047637032</v>
      </c>
      <c r="P1396" s="160">
        <v>0.55822500000000008</v>
      </c>
      <c r="Q1396" s="146" t="s">
        <v>252</v>
      </c>
      <c r="T1396" s="130"/>
    </row>
    <row r="1397" spans="1:20" ht="10.7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7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5.3999999999999999E-2</v>
      </c>
      <c r="I1398" s="162" t="s">
        <v>118</v>
      </c>
      <c r="J1398" s="161">
        <v>-5.3999999999999999E-2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7" customHeight="1" x14ac:dyDescent="0.2">
      <c r="A1399" s="122"/>
      <c r="B1399" s="158" t="s">
        <v>95</v>
      </c>
      <c r="C1399" s="159">
        <v>3.5677346570397122</v>
      </c>
      <c r="D1399" s="197">
        <v>2.867734657039712</v>
      </c>
      <c r="E1399" s="160">
        <v>0</v>
      </c>
      <c r="F1399" s="160">
        <v>-0.70000000000000018</v>
      </c>
      <c r="G1399" s="161">
        <v>2.867734657039712</v>
      </c>
      <c r="H1399" s="160">
        <v>0.38640000000000002</v>
      </c>
      <c r="I1399" s="162">
        <v>13.47404994571118</v>
      </c>
      <c r="J1399" s="161">
        <v>2.4813346570397119</v>
      </c>
      <c r="K1399" s="160">
        <v>0</v>
      </c>
      <c r="L1399" s="160">
        <v>0</v>
      </c>
      <c r="M1399" s="160">
        <v>0.38640000000000002</v>
      </c>
      <c r="N1399" s="160">
        <v>0</v>
      </c>
      <c r="O1399" s="160">
        <v>0</v>
      </c>
      <c r="P1399" s="160">
        <v>9.6600000000000005E-2</v>
      </c>
      <c r="Q1399" s="146">
        <v>23.686694172253745</v>
      </c>
      <c r="T1399" s="130"/>
    </row>
    <row r="1400" spans="1:20" ht="10.7" customHeight="1" x14ac:dyDescent="0.2">
      <c r="A1400" s="122"/>
      <c r="B1400" s="158" t="s">
        <v>96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252</v>
      </c>
      <c r="T1400" s="130"/>
    </row>
    <row r="1401" spans="1:20" ht="10.7" customHeight="1" x14ac:dyDescent="0.2">
      <c r="A1401" s="122"/>
      <c r="B1401" s="158" t="s">
        <v>97</v>
      </c>
      <c r="C1401" s="159">
        <v>7.2259927797833967</v>
      </c>
      <c r="D1401" s="197">
        <v>5.2259927797833967</v>
      </c>
      <c r="E1401" s="160">
        <v>0</v>
      </c>
      <c r="F1401" s="160">
        <v>-2</v>
      </c>
      <c r="G1401" s="161">
        <v>5.2259927797833967</v>
      </c>
      <c r="H1401" s="160">
        <v>0</v>
      </c>
      <c r="I1401" s="162">
        <v>0</v>
      </c>
      <c r="J1401" s="161">
        <v>5.2259927797833967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252</v>
      </c>
      <c r="T1401" s="130"/>
    </row>
    <row r="1402" spans="1:20" ht="10.7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7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7" customHeight="1" x14ac:dyDescent="0.2">
      <c r="A1404" s="122"/>
      <c r="B1404" s="158" t="s">
        <v>100</v>
      </c>
      <c r="C1404" s="159">
        <v>5.1985559566787021E-2</v>
      </c>
      <c r="D1404" s="197">
        <v>5.1985559566787021E-2</v>
      </c>
      <c r="E1404" s="160">
        <v>0</v>
      </c>
      <c r="F1404" s="160">
        <v>0</v>
      </c>
      <c r="G1404" s="161">
        <v>5.1985559566787021E-2</v>
      </c>
      <c r="H1404" s="160">
        <v>0</v>
      </c>
      <c r="I1404" s="162">
        <v>0</v>
      </c>
      <c r="J1404" s="161">
        <v>5.1985559566787021E-2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252</v>
      </c>
      <c r="T1404" s="130"/>
    </row>
    <row r="1405" spans="1:20" ht="10.7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7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7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7" customHeight="1" x14ac:dyDescent="0.2">
      <c r="A1408" s="122"/>
      <c r="B1408" s="165" t="s">
        <v>105</v>
      </c>
      <c r="C1408" s="169">
        <v>106.00000000000001</v>
      </c>
      <c r="D1408" s="197">
        <v>120</v>
      </c>
      <c r="E1408" s="160">
        <v>-3</v>
      </c>
      <c r="F1408" s="160">
        <v>13.999999999999986</v>
      </c>
      <c r="G1408" s="161">
        <v>120</v>
      </c>
      <c r="H1408" s="160">
        <v>5.3117000000000001</v>
      </c>
      <c r="I1408" s="162">
        <v>4.4264166666666664</v>
      </c>
      <c r="J1408" s="161">
        <v>114.6883</v>
      </c>
      <c r="K1408" s="160">
        <v>0.71700000000000008</v>
      </c>
      <c r="L1408" s="160">
        <v>0.2370000000000001</v>
      </c>
      <c r="M1408" s="160">
        <v>0.8879999999999999</v>
      </c>
      <c r="N1408" s="160">
        <v>1.3713000000000002</v>
      </c>
      <c r="O1408" s="160">
        <v>1.1427500000000002</v>
      </c>
      <c r="P1408" s="160">
        <v>0.80332500000000007</v>
      </c>
      <c r="Q1408" s="146" t="s">
        <v>252</v>
      </c>
      <c r="T1408" s="130"/>
    </row>
    <row r="1409" spans="1:20" ht="10.7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7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7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7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7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7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7" customHeight="1" x14ac:dyDescent="0.2">
      <c r="A1415" s="122"/>
      <c r="B1415" s="172" t="s">
        <v>111</v>
      </c>
      <c r="C1415" s="173">
        <v>106.00000000000001</v>
      </c>
      <c r="D1415" s="192">
        <v>120</v>
      </c>
      <c r="E1415" s="174">
        <v>-3</v>
      </c>
      <c r="F1415" s="177">
        <v>13.999999999999986</v>
      </c>
      <c r="G1415" s="185">
        <v>120</v>
      </c>
      <c r="H1415" s="177">
        <v>5.3117000000000001</v>
      </c>
      <c r="I1415" s="176">
        <v>4.4264166666666664</v>
      </c>
      <c r="J1415" s="185">
        <v>114.6883</v>
      </c>
      <c r="K1415" s="177">
        <v>0.71700000000000008</v>
      </c>
      <c r="L1415" s="177">
        <v>0.2370000000000001</v>
      </c>
      <c r="M1415" s="177">
        <v>0.8879999999999999</v>
      </c>
      <c r="N1415" s="177">
        <v>1.3713000000000002</v>
      </c>
      <c r="O1415" s="177">
        <v>1.1427500000000002</v>
      </c>
      <c r="P1415" s="177">
        <v>0.80332500000000007</v>
      </c>
      <c r="Q1415" s="153" t="s">
        <v>252</v>
      </c>
      <c r="T1415" s="130"/>
    </row>
    <row r="1416" spans="1:20" ht="10.7" customHeight="1" x14ac:dyDescent="0.2">
      <c r="A1416" s="122"/>
      <c r="B1416" s="187" t="s">
        <v>260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7" customHeight="1" x14ac:dyDescent="0.2">
      <c r="A1417" s="122"/>
      <c r="B1417" s="123" t="s">
        <v>113</v>
      </c>
      <c r="C1417" s="123"/>
      <c r="J1417" s="188"/>
      <c r="T1417" s="130"/>
    </row>
    <row r="1421" spans="1:20" ht="10.7" customHeight="1" x14ac:dyDescent="0.2">
      <c r="A1421" s="122"/>
      <c r="B1421" s="123" t="s">
        <v>251</v>
      </c>
      <c r="C1421" s="123"/>
      <c r="P1421" s="128"/>
      <c r="T1421" s="130"/>
    </row>
    <row r="1422" spans="1:20" ht="10.7" customHeight="1" x14ac:dyDescent="0.2">
      <c r="A1422" s="122"/>
      <c r="B1422" s="131" t="s">
        <v>258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7" customHeight="1" x14ac:dyDescent="0.2">
      <c r="A1423" s="122"/>
      <c r="D1423" s="135"/>
      <c r="N1423" s="124"/>
      <c r="T1423" s="130"/>
    </row>
    <row r="1424" spans="1:20" ht="10.7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7" customHeight="1" x14ac:dyDescent="0.2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7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43551</v>
      </c>
      <c r="L1426" s="151">
        <v>43558</v>
      </c>
      <c r="M1426" s="151">
        <v>43566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7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7" customHeight="1" x14ac:dyDescent="0.2">
      <c r="A1428" s="122"/>
      <c r="B1428" s="183"/>
      <c r="C1428" s="279" t="s">
        <v>117</v>
      </c>
      <c r="D1428" s="279"/>
      <c r="E1428" s="279"/>
      <c r="F1428" s="279"/>
      <c r="G1428" s="279"/>
      <c r="H1428" s="279"/>
      <c r="I1428" s="279"/>
      <c r="J1428" s="279"/>
      <c r="K1428" s="279"/>
      <c r="L1428" s="279"/>
      <c r="M1428" s="279"/>
      <c r="N1428" s="279"/>
      <c r="O1428" s="279"/>
      <c r="P1428" s="280"/>
      <c r="Q1428" s="145"/>
      <c r="T1428" s="130"/>
    </row>
    <row r="1429" spans="1:20" ht="10.7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7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7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252</v>
      </c>
      <c r="T1431" s="130"/>
    </row>
    <row r="1432" spans="1:20" ht="10.7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252</v>
      </c>
      <c r="T1432" s="130"/>
    </row>
    <row r="1433" spans="1:20" ht="10.7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7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7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7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252</v>
      </c>
      <c r="T1436" s="130"/>
    </row>
    <row r="1437" spans="1:20" ht="10.7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7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7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252</v>
      </c>
      <c r="T1439" s="130"/>
    </row>
    <row r="1440" spans="1:20" ht="10.7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7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161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252</v>
      </c>
      <c r="T1441" s="130"/>
    </row>
    <row r="1442" spans="1:20" ht="10.7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7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7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7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7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7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161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252</v>
      </c>
      <c r="T1447" s="130"/>
    </row>
    <row r="1448" spans="1:20" ht="10.7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7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7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7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7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7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7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252</v>
      </c>
      <c r="T1454" s="130"/>
    </row>
    <row r="1455" spans="1:20" ht="10.7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7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7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7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7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7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7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252</v>
      </c>
      <c r="T1461" s="130"/>
    </row>
    <row r="1462" spans="1:20" ht="10.7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7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7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7" customHeight="1" x14ac:dyDescent="0.2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7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43551</v>
      </c>
      <c r="L1466" s="151">
        <v>43558</v>
      </c>
      <c r="M1466" s="151">
        <v>43566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7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7" customHeight="1" x14ac:dyDescent="0.2">
      <c r="A1468" s="122"/>
      <c r="B1468" s="183"/>
      <c r="C1468" s="279" t="s">
        <v>130</v>
      </c>
      <c r="D1468" s="279"/>
      <c r="E1468" s="279"/>
      <c r="F1468" s="279"/>
      <c r="G1468" s="279"/>
      <c r="H1468" s="279"/>
      <c r="I1468" s="279"/>
      <c r="J1468" s="279"/>
      <c r="K1468" s="279"/>
      <c r="L1468" s="279"/>
      <c r="M1468" s="279"/>
      <c r="N1468" s="279"/>
      <c r="O1468" s="279"/>
      <c r="P1468" s="280"/>
      <c r="Q1468" s="145"/>
      <c r="T1468" s="130"/>
    </row>
    <row r="1469" spans="1:20" ht="10.7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252</v>
      </c>
      <c r="T1469" s="130"/>
    </row>
    <row r="1470" spans="1:20" ht="10.7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5.6000000000000001E-2</v>
      </c>
      <c r="I1470" s="162">
        <v>14</v>
      </c>
      <c r="J1470" s="161">
        <v>0.34400000000000003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7" customHeight="1" x14ac:dyDescent="0.2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252</v>
      </c>
      <c r="T1471" s="130"/>
    </row>
    <row r="1472" spans="1:20" ht="10.7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7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7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7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252</v>
      </c>
      <c r="T1475" s="130"/>
    </row>
    <row r="1476" spans="1:20" ht="10.7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7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7" customHeight="1" x14ac:dyDescent="0.2">
      <c r="A1478" s="122"/>
      <c r="B1478" s="158" t="s">
        <v>89</v>
      </c>
      <c r="C1478" s="159">
        <v>0.7</v>
      </c>
      <c r="D1478" s="197">
        <v>0.7</v>
      </c>
      <c r="E1478" s="160">
        <v>0</v>
      </c>
      <c r="F1478" s="160">
        <v>0</v>
      </c>
      <c r="G1478" s="161">
        <v>0.7</v>
      </c>
      <c r="H1478" s="160">
        <v>0.15</v>
      </c>
      <c r="I1478" s="162">
        <v>21.428571428571431</v>
      </c>
      <c r="J1478" s="161">
        <v>0.54999999999999993</v>
      </c>
      <c r="K1478" s="160">
        <v>4.9999999999999996E-2</v>
      </c>
      <c r="L1478" s="160">
        <v>4.8000000000000001E-2</v>
      </c>
      <c r="M1478" s="160">
        <v>0</v>
      </c>
      <c r="N1478" s="160">
        <v>0</v>
      </c>
      <c r="O1478" s="160">
        <v>0</v>
      </c>
      <c r="P1478" s="160">
        <v>2.4500000000000001E-2</v>
      </c>
      <c r="Q1478" s="146">
        <v>20.448979591836732</v>
      </c>
      <c r="T1478" s="130"/>
    </row>
    <row r="1479" spans="1:20" ht="10.7" customHeight="1" x14ac:dyDescent="0.2">
      <c r="A1479" s="122"/>
      <c r="B1479" s="165" t="s">
        <v>90</v>
      </c>
      <c r="C1479" s="159">
        <v>3.2</v>
      </c>
      <c r="D1479" s="197">
        <v>3.0999999999999996</v>
      </c>
      <c r="E1479" s="160">
        <v>0</v>
      </c>
      <c r="F1479" s="160">
        <v>-0.10000000000000053</v>
      </c>
      <c r="G1479" s="161">
        <v>3.0999999999999996</v>
      </c>
      <c r="H1479" s="160">
        <v>0.376</v>
      </c>
      <c r="I1479" s="162">
        <v>12.129032258064518</v>
      </c>
      <c r="J1479" s="161">
        <v>2.7240000000000002</v>
      </c>
      <c r="K1479" s="160">
        <v>4.9999999999999996E-2</v>
      </c>
      <c r="L1479" s="160">
        <v>4.8000000000000001E-2</v>
      </c>
      <c r="M1479" s="160">
        <v>0</v>
      </c>
      <c r="N1479" s="160">
        <v>0</v>
      </c>
      <c r="O1479" s="160">
        <v>0</v>
      </c>
      <c r="P1479" s="166">
        <v>2.4500000000000001E-2</v>
      </c>
      <c r="Q1479" s="146" t="s">
        <v>252</v>
      </c>
      <c r="T1479" s="130"/>
    </row>
    <row r="1480" spans="1:20" ht="10.7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7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252</v>
      </c>
      <c r="T1481" s="130"/>
    </row>
    <row r="1482" spans="1:20" ht="10.7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252</v>
      </c>
      <c r="T1482" s="130"/>
    </row>
    <row r="1483" spans="1:20" ht="10.7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7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7" customHeight="1" x14ac:dyDescent="0.2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252</v>
      </c>
      <c r="T1485" s="130"/>
    </row>
    <row r="1486" spans="1:20" ht="10.7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7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252</v>
      </c>
      <c r="T1487" s="130"/>
    </row>
    <row r="1488" spans="1:20" ht="10.7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7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7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7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7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7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7" customHeight="1" x14ac:dyDescent="0.2">
      <c r="A1494" s="122"/>
      <c r="B1494" s="165" t="s">
        <v>105</v>
      </c>
      <c r="C1494" s="169">
        <v>4</v>
      </c>
      <c r="D1494" s="197">
        <v>3.9999999999999996</v>
      </c>
      <c r="E1494" s="160">
        <v>0</v>
      </c>
      <c r="F1494" s="160">
        <v>0</v>
      </c>
      <c r="G1494" s="161">
        <v>3.9999999999999996</v>
      </c>
      <c r="H1494" s="160">
        <v>0.376</v>
      </c>
      <c r="I1494" s="162">
        <v>9.4000000000000021</v>
      </c>
      <c r="J1494" s="161">
        <v>3.6239999999999997</v>
      </c>
      <c r="K1494" s="160">
        <v>4.9999999999999989E-2</v>
      </c>
      <c r="L1494" s="160">
        <v>4.7999999999999987E-2</v>
      </c>
      <c r="M1494" s="160">
        <v>0</v>
      </c>
      <c r="N1494" s="160">
        <v>0</v>
      </c>
      <c r="O1494" s="160">
        <v>0</v>
      </c>
      <c r="P1494" s="160">
        <v>2.4499999999999994E-2</v>
      </c>
      <c r="Q1494" s="146" t="s">
        <v>252</v>
      </c>
      <c r="T1494" s="130"/>
    </row>
    <row r="1495" spans="1:20" ht="10.7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7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7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7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7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7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7" customHeight="1" x14ac:dyDescent="0.2">
      <c r="A1501" s="122"/>
      <c r="B1501" s="172" t="s">
        <v>111</v>
      </c>
      <c r="C1501" s="173">
        <v>4</v>
      </c>
      <c r="D1501" s="192">
        <v>3.9999999999999996</v>
      </c>
      <c r="E1501" s="174">
        <v>0</v>
      </c>
      <c r="F1501" s="177">
        <v>0</v>
      </c>
      <c r="G1501" s="185">
        <v>3.9999999999999996</v>
      </c>
      <c r="H1501" s="177">
        <v>0.376</v>
      </c>
      <c r="I1501" s="176">
        <v>9.4000000000000021</v>
      </c>
      <c r="J1501" s="185">
        <v>3.6239999999999997</v>
      </c>
      <c r="K1501" s="177">
        <v>4.9999999999999989E-2</v>
      </c>
      <c r="L1501" s="177">
        <v>4.7999999999999987E-2</v>
      </c>
      <c r="M1501" s="177">
        <v>0</v>
      </c>
      <c r="N1501" s="177">
        <v>0</v>
      </c>
      <c r="O1501" s="177">
        <v>0</v>
      </c>
      <c r="P1501" s="177">
        <v>2.4499999999999994E-2</v>
      </c>
      <c r="Q1501" s="153" t="s">
        <v>252</v>
      </c>
      <c r="T1501" s="130"/>
    </row>
    <row r="1502" spans="1:20" ht="10.7" customHeight="1" x14ac:dyDescent="0.2">
      <c r="A1502" s="122"/>
      <c r="B1502" s="187" t="s">
        <v>260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7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041:P1041"/>
    <mergeCell ref="C1086:P1086"/>
    <mergeCell ref="C1126:P1126"/>
    <mergeCell ref="C1171:P1171"/>
    <mergeCell ref="C1211:P1211"/>
    <mergeCell ref="C1256:P1256"/>
    <mergeCell ref="C785:P785"/>
    <mergeCell ref="C831:P831"/>
    <mergeCell ref="C871:P871"/>
    <mergeCell ref="C916:P916"/>
    <mergeCell ref="C956:P956"/>
    <mergeCell ref="C1001:P1001"/>
    <mergeCell ref="C527:P527"/>
    <mergeCell ref="C567:P567"/>
    <mergeCell ref="C613:P613"/>
    <mergeCell ref="C653:P653"/>
    <mergeCell ref="C699:P699"/>
    <mergeCell ref="C745:P745"/>
    <mergeCell ref="C268:P268"/>
    <mergeCell ref="C308:P308"/>
    <mergeCell ref="C355:P355"/>
    <mergeCell ref="C395:P395"/>
    <mergeCell ref="C441:P441"/>
    <mergeCell ref="C481:P481"/>
    <mergeCell ref="C8:P8"/>
    <mergeCell ref="C50:P50"/>
    <mergeCell ref="C96:P96"/>
    <mergeCell ref="C136:P136"/>
    <mergeCell ref="C182:P182"/>
    <mergeCell ref="C222:P22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5" priority="1" stopIfTrue="1" operator="between">
      <formula>85</formula>
      <formula>89.9</formula>
    </cfRule>
    <cfRule type="cellIs" dxfId="64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3" priority="3" stopIfTrue="1" operator="between">
      <formula>85</formula>
      <formula>89.9</formula>
    </cfRule>
    <cfRule type="cellIs" dxfId="62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61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51:I61 I63:I83 I97:I106 I108:I129 I137:I146 I148:I169 I183:I192 I194:I215 I269:I278 I280:I301 I746:I778 I786:I818">
    <cfRule type="cellIs" dxfId="60" priority="6" stopIfTrue="1" operator="between">
      <formula>85</formula>
      <formula>89.9</formula>
    </cfRule>
    <cfRule type="cellIs" dxfId="59" priority="7" stopIfTrue="1" operator="between">
      <formula>89.9</formula>
      <formula>999999</formula>
    </cfRule>
    <cfRule type="cellIs" dxfId="58" priority="8" stopIfTrue="1" operator="equal">
      <formula>"n/a"</formula>
    </cfRule>
  </conditionalFormatting>
  <conditionalFormatting sqref="I1205:I1206 I561 I819:I824">
    <cfRule type="cellIs" dxfId="57" priority="9" stopIfTrue="1" operator="between">
      <formula>85</formula>
      <formula>89.9</formula>
    </cfRule>
    <cfRule type="cellIs" dxfId="56" priority="10" stopIfTrue="1" operator="between">
      <formula>89.9</formula>
      <formula>999999</formula>
    </cfRule>
    <cfRule type="cellIs" dxfId="55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>
      <selection activeCell="B1" sqref="B1"/>
    </sheetView>
  </sheetViews>
  <sheetFormatPr defaultColWidth="10.28515625" defaultRowHeight="11.25" x14ac:dyDescent="0.2"/>
  <cols>
    <col min="1" max="1" width="1.7109375" style="202" customWidth="1"/>
    <col min="2" max="2" width="19" style="134" customWidth="1"/>
    <col min="3" max="3" width="8.7109375" style="134" bestFit="1" customWidth="1"/>
    <col min="4" max="4" width="6.28515625" style="124" customWidth="1"/>
    <col min="5" max="5" width="7.140625" style="124" bestFit="1" customWidth="1"/>
    <col min="6" max="6" width="7.85546875" style="125" bestFit="1" customWidth="1"/>
    <col min="7" max="7" width="6.28515625" style="124" customWidth="1"/>
    <col min="8" max="8" width="6.85546875" style="126" customWidth="1"/>
    <col min="9" max="9" width="6.42578125" style="125" bestFit="1" customWidth="1"/>
    <col min="10" max="12" width="6.7109375" style="127" customWidth="1"/>
    <col min="13" max="13" width="7.140625" style="127" customWidth="1"/>
    <col min="14" max="14" width="6.28515625" style="126" customWidth="1"/>
    <col min="15" max="15" width="7.42578125" style="124" customWidth="1"/>
    <col min="16" max="16" width="6" style="129" bestFit="1" customWidth="1"/>
    <col min="17" max="17" width="10.28515625" style="130" hidden="1" customWidth="1"/>
    <col min="18" max="18" width="18.5703125" style="130" hidden="1" customWidth="1"/>
    <col min="19" max="19" width="10.28515625" style="163" customWidth="1"/>
    <col min="20" max="16384" width="10.28515625" style="130"/>
  </cols>
  <sheetData>
    <row r="1" spans="1:16" s="130" customFormat="1" ht="10.7" customHeight="1" x14ac:dyDescent="0.2">
      <c r="A1" s="122"/>
      <c r="B1" s="123" t="s">
        <v>251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7" customHeight="1" x14ac:dyDescent="0.2">
      <c r="A2" s="122"/>
      <c r="B2" s="131" t="s">
        <v>258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7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7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7" customHeight="1" x14ac:dyDescent="0.2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7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43551</v>
      </c>
      <c r="K6" s="151">
        <v>43558</v>
      </c>
      <c r="L6" s="151">
        <v>43566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7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76" t="s">
        <v>162</v>
      </c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8"/>
      <c r="P8" s="145"/>
    </row>
    <row r="9" spans="1:16" s="130" customFormat="1" ht="10.7" customHeight="1" x14ac:dyDescent="0.2">
      <c r="A9" s="122"/>
      <c r="B9" s="158" t="s">
        <v>131</v>
      </c>
      <c r="C9" s="159">
        <v>11.110853408030289</v>
      </c>
      <c r="D9" s="160">
        <v>0</v>
      </c>
      <c r="E9" s="160">
        <v>0</v>
      </c>
      <c r="F9" s="161">
        <v>11.110853408030289</v>
      </c>
      <c r="G9" s="160">
        <v>2.2480000000000002</v>
      </c>
      <c r="H9" s="162">
        <v>20.232469257269422</v>
      </c>
      <c r="I9" s="161">
        <v>8.8628534080302899</v>
      </c>
      <c r="J9" s="160">
        <v>0.21689999999999987</v>
      </c>
      <c r="K9" s="160">
        <v>0.16809999999999992</v>
      </c>
      <c r="L9" s="160">
        <v>9.2999999999999972E-2</v>
      </c>
      <c r="M9" s="160">
        <v>0.10160000000000036</v>
      </c>
      <c r="N9" s="160">
        <v>0.91442120842463537</v>
      </c>
      <c r="O9" s="160">
        <v>0.14490000000000003</v>
      </c>
      <c r="P9" s="146" t="s">
        <v>252</v>
      </c>
    </row>
    <row r="10" spans="1:16" s="130" customFormat="1" ht="10.7" customHeight="1" x14ac:dyDescent="0.2">
      <c r="A10" s="122"/>
      <c r="B10" s="158" t="s">
        <v>132</v>
      </c>
      <c r="C10" s="159">
        <v>2.1453838250403638</v>
      </c>
      <c r="D10" s="160">
        <v>0</v>
      </c>
      <c r="E10" s="160">
        <v>0</v>
      </c>
      <c r="F10" s="161">
        <v>2.1453838250403638</v>
      </c>
      <c r="G10" s="160">
        <v>0</v>
      </c>
      <c r="H10" s="162">
        <v>0</v>
      </c>
      <c r="I10" s="161">
        <v>2.1453838250403638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252</v>
      </c>
    </row>
    <row r="11" spans="1:16" s="130" customFormat="1" ht="10.7" customHeight="1" x14ac:dyDescent="0.2">
      <c r="A11" s="122"/>
      <c r="B11" s="158" t="s">
        <v>133</v>
      </c>
      <c r="C11" s="159">
        <v>2.300271168570498</v>
      </c>
      <c r="D11" s="160">
        <v>0</v>
      </c>
      <c r="E11" s="160">
        <v>0</v>
      </c>
      <c r="F11" s="161">
        <v>2.300271168570498</v>
      </c>
      <c r="G11" s="160">
        <v>0</v>
      </c>
      <c r="H11" s="162">
        <v>0</v>
      </c>
      <c r="I11" s="161">
        <v>2.300271168570498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252</v>
      </c>
    </row>
    <row r="12" spans="1:16" s="130" customFormat="1" ht="10.7" customHeight="1" x14ac:dyDescent="0.2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7" customHeight="1" x14ac:dyDescent="0.2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7" customHeight="1" x14ac:dyDescent="0.2">
      <c r="A14" s="122"/>
      <c r="B14" s="165" t="s">
        <v>136</v>
      </c>
      <c r="C14" s="170">
        <v>15.556508401641151</v>
      </c>
      <c r="D14" s="170">
        <v>0</v>
      </c>
      <c r="E14" s="160">
        <v>0</v>
      </c>
      <c r="F14" s="203">
        <v>15.556508401641151</v>
      </c>
      <c r="G14" s="170">
        <v>2.2480000000000002</v>
      </c>
      <c r="H14" s="170">
        <v>20.232469257269422</v>
      </c>
      <c r="I14" s="203">
        <v>13.308508401641152</v>
      </c>
      <c r="J14" s="170">
        <v>0.21689999999999987</v>
      </c>
      <c r="K14" s="170">
        <v>0.16809999999999992</v>
      </c>
      <c r="L14" s="170">
        <v>9.2999999999999972E-2</v>
      </c>
      <c r="M14" s="170">
        <v>0.10160000000000036</v>
      </c>
      <c r="N14" s="160">
        <v>0.65310285172527494</v>
      </c>
      <c r="O14" s="170">
        <v>0.14490000000000003</v>
      </c>
      <c r="P14" s="146" t="s">
        <v>252</v>
      </c>
    </row>
    <row r="15" spans="1:16" s="130" customFormat="1" ht="10.7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7" customHeight="1" x14ac:dyDescent="0.2">
      <c r="A16" s="122"/>
      <c r="B16" s="171" t="s">
        <v>137</v>
      </c>
      <c r="C16" s="159">
        <v>380.97769895512761</v>
      </c>
      <c r="D16" s="160">
        <v>0</v>
      </c>
      <c r="E16" s="160">
        <v>-39</v>
      </c>
      <c r="F16" s="161">
        <v>341.97769895512761</v>
      </c>
      <c r="G16" s="160">
        <v>12.8566</v>
      </c>
      <c r="H16" s="162">
        <v>3.7594849135723822</v>
      </c>
      <c r="I16" s="161">
        <v>329.12109895512759</v>
      </c>
      <c r="J16" s="160">
        <v>0.25079999999999991</v>
      </c>
      <c r="K16" s="160">
        <v>0.29170000000000051</v>
      </c>
      <c r="L16" s="160">
        <v>0.90209999999999901</v>
      </c>
      <c r="M16" s="160">
        <v>0.37380000000000102</v>
      </c>
      <c r="N16" s="160">
        <v>0.10930537316968408</v>
      </c>
      <c r="O16" s="160">
        <v>0.45460000000000012</v>
      </c>
      <c r="P16" s="146" t="s">
        <v>252</v>
      </c>
    </row>
    <row r="17" spans="1:19" ht="10.7" customHeight="1" x14ac:dyDescent="0.2">
      <c r="A17" s="122"/>
      <c r="B17" s="171" t="s">
        <v>138</v>
      </c>
      <c r="C17" s="159">
        <v>2.5546161749596363</v>
      </c>
      <c r="D17" s="160">
        <v>0</v>
      </c>
      <c r="E17" s="160">
        <v>0</v>
      </c>
      <c r="F17" s="161">
        <v>2.5546161749596363</v>
      </c>
      <c r="G17" s="160">
        <v>0</v>
      </c>
      <c r="H17" s="162">
        <v>0</v>
      </c>
      <c r="I17" s="161">
        <v>2.5546161749596363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252</v>
      </c>
    </row>
    <row r="18" spans="1:19" ht="10.7" customHeight="1" x14ac:dyDescent="0.2">
      <c r="A18" s="122"/>
      <c r="B18" s="171" t="s">
        <v>139</v>
      </c>
      <c r="C18" s="159">
        <v>96.666842065071023</v>
      </c>
      <c r="D18" s="160">
        <v>0</v>
      </c>
      <c r="E18" s="160">
        <v>17.5</v>
      </c>
      <c r="F18" s="161">
        <v>114.16684206507102</v>
      </c>
      <c r="G18" s="160">
        <v>22.824999999999999</v>
      </c>
      <c r="H18" s="162">
        <v>19.992670014460561</v>
      </c>
      <c r="I18" s="161">
        <v>91.34184206507102</v>
      </c>
      <c r="J18" s="160">
        <v>0</v>
      </c>
      <c r="K18" s="160">
        <v>9.0070000000000014</v>
      </c>
      <c r="L18" s="160">
        <v>1.7049999999999983</v>
      </c>
      <c r="M18" s="160">
        <v>1.7560000000000002</v>
      </c>
      <c r="N18" s="160">
        <v>1.5380998267422892</v>
      </c>
      <c r="O18" s="160">
        <v>3.117</v>
      </c>
      <c r="P18" s="146">
        <v>27.3044087472156</v>
      </c>
    </row>
    <row r="19" spans="1:19" ht="10.7" customHeight="1" x14ac:dyDescent="0.2">
      <c r="A19" s="122"/>
      <c r="B19" s="171" t="s">
        <v>140</v>
      </c>
      <c r="C19" s="159">
        <v>1.8463710899896031</v>
      </c>
      <c r="D19" s="160">
        <v>0</v>
      </c>
      <c r="E19" s="160">
        <v>0</v>
      </c>
      <c r="F19" s="161">
        <v>1.8463710899896031</v>
      </c>
      <c r="G19" s="160">
        <v>0</v>
      </c>
      <c r="H19" s="162">
        <v>0</v>
      </c>
      <c r="I19" s="161">
        <v>1.8463710899896031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252</v>
      </c>
    </row>
    <row r="20" spans="1:19" ht="10.7" customHeight="1" x14ac:dyDescent="0.2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7" customHeight="1" x14ac:dyDescent="0.2">
      <c r="A21" s="122"/>
      <c r="B21" s="165" t="s">
        <v>142</v>
      </c>
      <c r="C21" s="159">
        <v>482.04552828514784</v>
      </c>
      <c r="D21" s="160">
        <v>0</v>
      </c>
      <c r="E21" s="160">
        <v>-21.5</v>
      </c>
      <c r="F21" s="161">
        <v>460.54552828514784</v>
      </c>
      <c r="G21" s="170">
        <v>35.681600000000003</v>
      </c>
      <c r="H21" s="162">
        <v>7.747681349303571</v>
      </c>
      <c r="I21" s="161">
        <v>424.86392828514784</v>
      </c>
      <c r="J21" s="160">
        <v>0.25079999999999991</v>
      </c>
      <c r="K21" s="160">
        <v>9.298700000000002</v>
      </c>
      <c r="L21" s="160">
        <v>2.6070999999999973</v>
      </c>
      <c r="M21" s="160">
        <v>2.1298000000000012</v>
      </c>
      <c r="N21" s="160">
        <v>0.46245156432858264</v>
      </c>
      <c r="O21" s="160">
        <v>3.5716000000000001</v>
      </c>
      <c r="P21" s="146" t="s">
        <v>252</v>
      </c>
      <c r="S21" s="167"/>
    </row>
    <row r="22" spans="1:19" ht="10.7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7" customHeight="1" x14ac:dyDescent="0.2">
      <c r="A23" s="122"/>
      <c r="B23" s="172" t="s">
        <v>111</v>
      </c>
      <c r="C23" s="173">
        <v>497.60203668678901</v>
      </c>
      <c r="D23" s="174">
        <v>0</v>
      </c>
      <c r="E23" s="177">
        <v>-21.5</v>
      </c>
      <c r="F23" s="185">
        <v>476.10203668678901</v>
      </c>
      <c r="G23" s="177">
        <v>37.929600000000001</v>
      </c>
      <c r="H23" s="176">
        <v>7.9666955982699497</v>
      </c>
      <c r="I23" s="204">
        <v>438.17243668678901</v>
      </c>
      <c r="J23" s="174">
        <v>0.46769999999999978</v>
      </c>
      <c r="K23" s="174">
        <v>9.4668000000000028</v>
      </c>
      <c r="L23" s="174">
        <v>2.7000999999999973</v>
      </c>
      <c r="M23" s="177">
        <v>2.2314000000000016</v>
      </c>
      <c r="N23" s="177">
        <v>0.46868104482988432</v>
      </c>
      <c r="O23" s="177">
        <v>3.7165000000000008</v>
      </c>
      <c r="P23" s="153" t="s">
        <v>252</v>
      </c>
    </row>
    <row r="24" spans="1:19" ht="10.7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7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7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7" customHeight="1" x14ac:dyDescent="0.2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7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43551</v>
      </c>
      <c r="K28" s="151">
        <v>43558</v>
      </c>
      <c r="L28" s="151">
        <v>43566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7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7" customHeight="1" x14ac:dyDescent="0.2">
      <c r="A30" s="122"/>
      <c r="B30" s="183"/>
      <c r="C30" s="279" t="s">
        <v>167</v>
      </c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8"/>
      <c r="P30" s="136"/>
    </row>
    <row r="31" spans="1:19" ht="10.7" customHeight="1" x14ac:dyDescent="0.2">
      <c r="A31" s="122"/>
      <c r="B31" s="158" t="s">
        <v>131</v>
      </c>
      <c r="C31" s="159">
        <v>0.34060172606699218</v>
      </c>
      <c r="D31" s="160">
        <v>0</v>
      </c>
      <c r="E31" s="160">
        <v>0</v>
      </c>
      <c r="F31" s="161">
        <v>0.34060172606699218</v>
      </c>
      <c r="G31" s="160">
        <v>0.1191</v>
      </c>
      <c r="H31" s="162">
        <v>34.967526845878197</v>
      </c>
      <c r="I31" s="161">
        <v>0.2215017260669922</v>
      </c>
      <c r="J31" s="160">
        <v>0</v>
      </c>
      <c r="K31" s="160">
        <v>0</v>
      </c>
      <c r="L31" s="160">
        <v>6.1599999999999995E-2</v>
      </c>
      <c r="M31" s="160">
        <v>0</v>
      </c>
      <c r="N31" s="160">
        <v>0</v>
      </c>
      <c r="O31" s="160">
        <v>1.5399999999999999E-2</v>
      </c>
      <c r="P31" s="146">
        <v>12.383228965389105</v>
      </c>
    </row>
    <row r="32" spans="1:19" ht="10.7" customHeight="1" x14ac:dyDescent="0.2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7" customHeight="1" x14ac:dyDescent="0.2">
      <c r="A33" s="122"/>
      <c r="B33" s="158" t="s">
        <v>133</v>
      </c>
      <c r="C33" s="159">
        <v>1.2779613525208449</v>
      </c>
      <c r="D33" s="160">
        <v>0</v>
      </c>
      <c r="E33" s="160">
        <v>-0.5</v>
      </c>
      <c r="F33" s="161">
        <v>0.77796135252084486</v>
      </c>
      <c r="G33" s="160">
        <v>9.7000000000000003E-2</v>
      </c>
      <c r="H33" s="162">
        <v>12.468485701209813</v>
      </c>
      <c r="I33" s="161">
        <v>0.68096135252084489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252</v>
      </c>
    </row>
    <row r="34" spans="1:16" s="130" customFormat="1" ht="10.7" customHeight="1" x14ac:dyDescent="0.2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7" customHeight="1" x14ac:dyDescent="0.2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7" customHeight="1" x14ac:dyDescent="0.2">
      <c r="A36" s="122"/>
      <c r="B36" s="165" t="s">
        <v>136</v>
      </c>
      <c r="C36" s="159">
        <v>1.6185630785878371</v>
      </c>
      <c r="D36" s="160">
        <v>0</v>
      </c>
      <c r="E36" s="160">
        <v>-0.5</v>
      </c>
      <c r="F36" s="203">
        <v>1.1185630785878371</v>
      </c>
      <c r="G36" s="170">
        <v>0.21610000000000001</v>
      </c>
      <c r="H36" s="162">
        <v>19.319429018953659</v>
      </c>
      <c r="I36" s="203">
        <v>0.90246307858783714</v>
      </c>
      <c r="J36" s="160">
        <v>0</v>
      </c>
      <c r="K36" s="160">
        <v>0</v>
      </c>
      <c r="L36" s="160">
        <v>6.1599999999999995E-2</v>
      </c>
      <c r="M36" s="160">
        <v>0</v>
      </c>
      <c r="N36" s="160">
        <v>0</v>
      </c>
      <c r="O36" s="160">
        <v>1.5399999999999999E-2</v>
      </c>
      <c r="P36" s="146" t="s">
        <v>252</v>
      </c>
    </row>
    <row r="37" spans="1:16" s="130" customFormat="1" ht="10.7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7" customHeight="1" x14ac:dyDescent="0.2">
      <c r="A38" s="122"/>
      <c r="B38" s="171" t="s">
        <v>137</v>
      </c>
      <c r="C38" s="159">
        <v>94.114832176750966</v>
      </c>
      <c r="D38" s="160">
        <v>0</v>
      </c>
      <c r="E38" s="160">
        <v>-49.7</v>
      </c>
      <c r="F38" s="161">
        <v>44.414832176750963</v>
      </c>
      <c r="G38" s="160">
        <v>1.0652999999999999</v>
      </c>
      <c r="H38" s="162">
        <v>2.3985230784180098</v>
      </c>
      <c r="I38" s="161">
        <v>43.349532176750962</v>
      </c>
      <c r="J38" s="160">
        <v>7.7100000000000002E-2</v>
      </c>
      <c r="K38" s="160">
        <v>0.21539999999999998</v>
      </c>
      <c r="L38" s="160">
        <v>0.35439999999999994</v>
      </c>
      <c r="M38" s="160">
        <v>3.0200000000000005E-2</v>
      </c>
      <c r="N38" s="160">
        <v>6.7995303640499299E-2</v>
      </c>
      <c r="O38" s="160">
        <v>0.16927499999999998</v>
      </c>
      <c r="P38" s="146" t="s">
        <v>252</v>
      </c>
    </row>
    <row r="39" spans="1:16" s="130" customFormat="1" ht="10.7" customHeight="1" x14ac:dyDescent="0.2">
      <c r="A39" s="122"/>
      <c r="B39" s="171" t="s">
        <v>138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252</v>
      </c>
    </row>
    <row r="40" spans="1:16" s="130" customFormat="1" ht="10.7" customHeight="1" x14ac:dyDescent="0.2">
      <c r="A40" s="122"/>
      <c r="B40" s="171" t="s">
        <v>139</v>
      </c>
      <c r="C40" s="159">
        <v>6.441201913737105</v>
      </c>
      <c r="D40" s="160">
        <v>0</v>
      </c>
      <c r="E40" s="160">
        <v>0.20000000000000018</v>
      </c>
      <c r="F40" s="161">
        <v>6.6412019137371052</v>
      </c>
      <c r="G40" s="160">
        <v>1.1040000000000001</v>
      </c>
      <c r="H40" s="162">
        <v>16.623496986538125</v>
      </c>
      <c r="I40" s="161">
        <v>5.5372019137371051</v>
      </c>
      <c r="J40" s="160">
        <v>0</v>
      </c>
      <c r="K40" s="160">
        <v>0</v>
      </c>
      <c r="L40" s="160">
        <v>0.51500000000000012</v>
      </c>
      <c r="M40" s="160">
        <v>0</v>
      </c>
      <c r="N40" s="160">
        <v>0</v>
      </c>
      <c r="O40" s="160">
        <v>0.12875000000000003</v>
      </c>
      <c r="P40" s="146">
        <v>41.007393504754205</v>
      </c>
    </row>
    <row r="41" spans="1:16" s="130" customFormat="1" ht="10.7" customHeight="1" x14ac:dyDescent="0.2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7" customHeight="1" x14ac:dyDescent="0.2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7" customHeight="1" x14ac:dyDescent="0.2">
      <c r="A43" s="122"/>
      <c r="B43" s="165" t="s">
        <v>142</v>
      </c>
      <c r="C43" s="159">
        <v>102.35603409048807</v>
      </c>
      <c r="D43" s="160">
        <v>0</v>
      </c>
      <c r="E43" s="160">
        <v>-49.5</v>
      </c>
      <c r="F43" s="161">
        <v>52.856034090488066</v>
      </c>
      <c r="G43" s="160">
        <v>2.1692999999999998</v>
      </c>
      <c r="H43" s="162">
        <v>4.1041671728268874</v>
      </c>
      <c r="I43" s="161">
        <v>50.686734090488066</v>
      </c>
      <c r="J43" s="160">
        <v>7.7100000000000002E-2</v>
      </c>
      <c r="K43" s="160">
        <v>0.21539999999999998</v>
      </c>
      <c r="L43" s="160">
        <v>0.86940000000000006</v>
      </c>
      <c r="M43" s="160">
        <v>3.0200000000000005E-2</v>
      </c>
      <c r="N43" s="160">
        <v>5.713633366494815E-2</v>
      </c>
      <c r="O43" s="160">
        <v>0.29802500000000004</v>
      </c>
      <c r="P43" s="146" t="s">
        <v>252</v>
      </c>
    </row>
    <row r="44" spans="1:16" s="130" customFormat="1" ht="10.7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7" customHeight="1" x14ac:dyDescent="0.2">
      <c r="A45" s="122"/>
      <c r="B45" s="172" t="s">
        <v>111</v>
      </c>
      <c r="C45" s="173">
        <v>103.97459716907591</v>
      </c>
      <c r="D45" s="174">
        <v>0</v>
      </c>
      <c r="E45" s="177">
        <v>-50</v>
      </c>
      <c r="F45" s="185">
        <v>53.974597169075906</v>
      </c>
      <c r="G45" s="177">
        <v>2.3853999999999997</v>
      </c>
      <c r="H45" s="176">
        <v>4.4194864345679372</v>
      </c>
      <c r="I45" s="204">
        <v>51.589197169075909</v>
      </c>
      <c r="J45" s="177">
        <v>7.7100000000000002E-2</v>
      </c>
      <c r="K45" s="177">
        <v>0.21539999999999998</v>
      </c>
      <c r="L45" s="177">
        <v>0.93100000000000005</v>
      </c>
      <c r="M45" s="177">
        <v>3.0200000000000005E-2</v>
      </c>
      <c r="N45" s="177">
        <v>5.5952247138405194E-2</v>
      </c>
      <c r="O45" s="177">
        <v>0.31342500000000001</v>
      </c>
      <c r="P45" s="153" t="s">
        <v>252</v>
      </c>
    </row>
    <row r="46" spans="1:16" s="130" customFormat="1" ht="10.7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7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7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7" customHeight="1" x14ac:dyDescent="0.2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7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43551</v>
      </c>
      <c r="K50" s="151">
        <v>43558</v>
      </c>
      <c r="L50" s="151">
        <v>43566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7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7" customHeight="1" x14ac:dyDescent="0.2">
      <c r="A52" s="122"/>
      <c r="B52" s="183"/>
      <c r="C52" s="274" t="s">
        <v>163</v>
      </c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5"/>
      <c r="P52" s="145"/>
    </row>
    <row r="53" spans="1:16" s="130" customFormat="1" ht="10.7" customHeight="1" x14ac:dyDescent="0.2">
      <c r="A53" s="122"/>
      <c r="B53" s="158" t="s">
        <v>131</v>
      </c>
      <c r="C53" s="159">
        <v>18.127911267748456</v>
      </c>
      <c r="D53" s="160">
        <v>0</v>
      </c>
      <c r="E53" s="160">
        <v>0</v>
      </c>
      <c r="F53" s="161">
        <v>18.127911267748456</v>
      </c>
      <c r="G53" s="160">
        <v>1.7161999999999999</v>
      </c>
      <c r="H53" s="162">
        <v>9.4671690226844181</v>
      </c>
      <c r="I53" s="161">
        <v>16.411711267748455</v>
      </c>
      <c r="J53" s="160">
        <v>2.2999999999999687E-3</v>
      </c>
      <c r="K53" s="160">
        <v>0</v>
      </c>
      <c r="L53" s="160">
        <v>1.5900000000000025E-2</v>
      </c>
      <c r="M53" s="160">
        <v>2.2999999999999687E-3</v>
      </c>
      <c r="N53" s="160">
        <v>1.2687617266154215E-2</v>
      </c>
      <c r="O53" s="160">
        <v>5.1249999999999907E-3</v>
      </c>
      <c r="P53" s="146" t="s">
        <v>252</v>
      </c>
    </row>
    <row r="54" spans="1:16" s="130" customFormat="1" ht="10.7" customHeight="1" x14ac:dyDescent="0.2">
      <c r="A54" s="122"/>
      <c r="B54" s="158" t="s">
        <v>132</v>
      </c>
      <c r="C54" s="159">
        <v>-0.8</v>
      </c>
      <c r="D54" s="160">
        <v>0</v>
      </c>
      <c r="E54" s="160">
        <v>0</v>
      </c>
      <c r="F54" s="161">
        <v>-0.8</v>
      </c>
      <c r="G54" s="160">
        <v>0</v>
      </c>
      <c r="H54" s="162" t="s">
        <v>118</v>
      </c>
      <c r="I54" s="161">
        <v>-0.8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7" customHeight="1" x14ac:dyDescent="0.2">
      <c r="A55" s="122"/>
      <c r="B55" s="158" t="s">
        <v>133</v>
      </c>
      <c r="C55" s="159">
        <v>2.0000584224607807</v>
      </c>
      <c r="D55" s="160">
        <v>0</v>
      </c>
      <c r="E55" s="160">
        <v>0</v>
      </c>
      <c r="F55" s="161">
        <v>2.0000584224607807</v>
      </c>
      <c r="G55" s="160">
        <v>0</v>
      </c>
      <c r="H55" s="162">
        <v>0</v>
      </c>
      <c r="I55" s="161">
        <v>2.0000584224607807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252</v>
      </c>
    </row>
    <row r="56" spans="1:16" s="130" customFormat="1" ht="10.7" customHeight="1" x14ac:dyDescent="0.2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7" customHeight="1" x14ac:dyDescent="0.2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7" customHeight="1" x14ac:dyDescent="0.2">
      <c r="A58" s="122"/>
      <c r="B58" s="165" t="s">
        <v>136</v>
      </c>
      <c r="C58" s="159">
        <v>19.327969690209237</v>
      </c>
      <c r="D58" s="160">
        <v>0</v>
      </c>
      <c r="E58" s="160">
        <v>0</v>
      </c>
      <c r="F58" s="203">
        <v>19.327969690209237</v>
      </c>
      <c r="G58" s="160">
        <v>1.7161999999999999</v>
      </c>
      <c r="H58" s="162">
        <v>8.8793599509283023</v>
      </c>
      <c r="I58" s="203">
        <v>17.611769690209236</v>
      </c>
      <c r="J58" s="160">
        <v>2.2999999999999687E-3</v>
      </c>
      <c r="K58" s="160">
        <v>0</v>
      </c>
      <c r="L58" s="160">
        <v>1.5900000000000025E-2</v>
      </c>
      <c r="M58" s="160">
        <v>2.2999999999999687E-3</v>
      </c>
      <c r="N58" s="160">
        <v>1.1899853098202318E-2</v>
      </c>
      <c r="O58" s="160">
        <v>5.1249999999999907E-3</v>
      </c>
      <c r="P58" s="146" t="s">
        <v>252</v>
      </c>
    </row>
    <row r="59" spans="1:16" s="130" customFormat="1" ht="10.7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7" customHeight="1" x14ac:dyDescent="0.2">
      <c r="A60" s="122"/>
      <c r="B60" s="171" t="s">
        <v>137</v>
      </c>
      <c r="C60" s="159">
        <v>157.17828387011778</v>
      </c>
      <c r="D60" s="160">
        <v>0</v>
      </c>
      <c r="E60" s="160">
        <v>0</v>
      </c>
      <c r="F60" s="161">
        <v>157.17828387011778</v>
      </c>
      <c r="G60" s="160">
        <v>8.9971999999999994</v>
      </c>
      <c r="H60" s="162">
        <v>5.7242004292620461</v>
      </c>
      <c r="I60" s="161">
        <v>148.18108387011779</v>
      </c>
      <c r="J60" s="160">
        <v>0.1734</v>
      </c>
      <c r="K60" s="160">
        <v>0.32169999999999987</v>
      </c>
      <c r="L60" s="160">
        <v>0.97510000000000119</v>
      </c>
      <c r="M60" s="160">
        <v>0.18049999999999855</v>
      </c>
      <c r="N60" s="160">
        <v>0.11483774701927167</v>
      </c>
      <c r="O60" s="160">
        <v>0.4126749999999999</v>
      </c>
      <c r="P60" s="146" t="s">
        <v>252</v>
      </c>
    </row>
    <row r="61" spans="1:16" s="130" customFormat="1" ht="10.7" customHeight="1" x14ac:dyDescent="0.2">
      <c r="A61" s="122"/>
      <c r="B61" s="171" t="s">
        <v>138</v>
      </c>
      <c r="C61" s="159">
        <v>0.40004096777997078</v>
      </c>
      <c r="D61" s="160">
        <v>0</v>
      </c>
      <c r="E61" s="160">
        <v>0</v>
      </c>
      <c r="F61" s="161">
        <v>0.40004096777997078</v>
      </c>
      <c r="G61" s="160">
        <v>0</v>
      </c>
      <c r="H61" s="162">
        <v>0</v>
      </c>
      <c r="I61" s="161">
        <v>0.40004096777997078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252</v>
      </c>
    </row>
    <row r="62" spans="1:16" s="130" customFormat="1" ht="10.7" customHeight="1" x14ac:dyDescent="0.2">
      <c r="A62" s="122"/>
      <c r="B62" s="171" t="s">
        <v>139</v>
      </c>
      <c r="C62" s="159">
        <v>0.32432870515268614</v>
      </c>
      <c r="D62" s="160">
        <v>0</v>
      </c>
      <c r="E62" s="160">
        <v>0</v>
      </c>
      <c r="F62" s="161">
        <v>0.32432870515268614</v>
      </c>
      <c r="G62" s="160">
        <v>0.26</v>
      </c>
      <c r="H62" s="162">
        <v>80.165583825704928</v>
      </c>
      <c r="I62" s="161">
        <v>6.4328705152686128E-2</v>
      </c>
      <c r="J62" s="160">
        <v>0</v>
      </c>
      <c r="K62" s="160">
        <v>0</v>
      </c>
      <c r="L62" s="160">
        <v>0.26</v>
      </c>
      <c r="M62" s="160">
        <v>0</v>
      </c>
      <c r="N62" s="160">
        <v>0</v>
      </c>
      <c r="O62" s="160">
        <v>6.5000000000000002E-2</v>
      </c>
      <c r="P62" s="146">
        <v>0</v>
      </c>
    </row>
    <row r="63" spans="1:16" s="130" customFormat="1" ht="10.7" customHeight="1" x14ac:dyDescent="0.2">
      <c r="A63" s="122"/>
      <c r="B63" s="171" t="s">
        <v>140</v>
      </c>
      <c r="C63" s="159">
        <v>2.3555770889065876E-3</v>
      </c>
      <c r="D63" s="160">
        <v>0</v>
      </c>
      <c r="E63" s="160">
        <v>0</v>
      </c>
      <c r="F63" s="161">
        <v>2.3555770889065876E-3</v>
      </c>
      <c r="G63" s="160">
        <v>0</v>
      </c>
      <c r="H63" s="162">
        <v>0</v>
      </c>
      <c r="I63" s="161">
        <v>2.3555770889065876E-3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252</v>
      </c>
    </row>
    <row r="64" spans="1:16" s="130" customFormat="1" ht="10.7" customHeight="1" x14ac:dyDescent="0.2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7" customHeight="1" x14ac:dyDescent="0.2">
      <c r="A65" s="122"/>
      <c r="B65" s="165" t="s">
        <v>142</v>
      </c>
      <c r="C65" s="159">
        <v>157.90500912013934</v>
      </c>
      <c r="D65" s="160">
        <v>0</v>
      </c>
      <c r="E65" s="160">
        <v>0</v>
      </c>
      <c r="F65" s="161">
        <v>157.90500912013934</v>
      </c>
      <c r="G65" s="160">
        <v>9.2571999999999992</v>
      </c>
      <c r="H65" s="162">
        <v>5.8625119314339269</v>
      </c>
      <c r="I65" s="161">
        <v>148.64780912013933</v>
      </c>
      <c r="J65" s="160">
        <v>0.1734</v>
      </c>
      <c r="K65" s="160">
        <v>0.32169999999999987</v>
      </c>
      <c r="L65" s="160">
        <v>1.2351000000000012</v>
      </c>
      <c r="M65" s="160">
        <v>0.18049999999999855</v>
      </c>
      <c r="N65" s="160">
        <v>0.11430922996411609</v>
      </c>
      <c r="O65" s="160">
        <v>0.47767499999999991</v>
      </c>
      <c r="P65" s="146" t="s">
        <v>252</v>
      </c>
    </row>
    <row r="66" spans="1:16" s="130" customFormat="1" ht="10.7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7" customHeight="1" x14ac:dyDescent="0.2">
      <c r="A67" s="122"/>
      <c r="B67" s="172" t="s">
        <v>111</v>
      </c>
      <c r="C67" s="173">
        <v>177.23297881034858</v>
      </c>
      <c r="D67" s="177">
        <v>0</v>
      </c>
      <c r="E67" s="177">
        <v>0</v>
      </c>
      <c r="F67" s="185">
        <v>177.23297881034858</v>
      </c>
      <c r="G67" s="177">
        <v>10.9734</v>
      </c>
      <c r="H67" s="176">
        <v>6.1915113505722248</v>
      </c>
      <c r="I67" s="204">
        <v>166.25957881034859</v>
      </c>
      <c r="J67" s="177">
        <v>0.17569999999999997</v>
      </c>
      <c r="K67" s="177">
        <v>0.32169999999999987</v>
      </c>
      <c r="L67" s="177">
        <v>1.2510000000000012</v>
      </c>
      <c r="M67" s="177">
        <v>0.18279999999999852</v>
      </c>
      <c r="N67" s="177">
        <v>0.10314107522596402</v>
      </c>
      <c r="O67" s="177">
        <v>0.4827999999999999</v>
      </c>
      <c r="P67" s="153" t="s">
        <v>252</v>
      </c>
    </row>
    <row r="68" spans="1:16" s="130" customFormat="1" ht="10.7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7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7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7" customHeight="1" x14ac:dyDescent="0.2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7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43551</v>
      </c>
      <c r="K72" s="151">
        <v>43558</v>
      </c>
      <c r="L72" s="151">
        <v>43566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7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7" customHeight="1" x14ac:dyDescent="0.2">
      <c r="A74" s="122"/>
      <c r="B74" s="183"/>
      <c r="C74" s="274" t="s">
        <v>168</v>
      </c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5"/>
      <c r="P74" s="145"/>
    </row>
    <row r="75" spans="1:16" s="130" customFormat="1" ht="10.7" customHeight="1" x14ac:dyDescent="0.2">
      <c r="A75" s="122"/>
      <c r="B75" s="158" t="s">
        <v>131</v>
      </c>
      <c r="C75" s="159">
        <v>0.21944162880025811</v>
      </c>
      <c r="D75" s="160">
        <v>0</v>
      </c>
      <c r="E75" s="160">
        <v>0</v>
      </c>
      <c r="F75" s="161">
        <v>0.21944162880025811</v>
      </c>
      <c r="G75" s="160">
        <v>3.5000000000000001E-3</v>
      </c>
      <c r="H75" s="162">
        <v>1.5949571734111572</v>
      </c>
      <c r="I75" s="161">
        <v>0.21594162880025811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252</v>
      </c>
    </row>
    <row r="76" spans="1:16" s="130" customFormat="1" ht="10.7" customHeight="1" x14ac:dyDescent="0.2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7" customHeight="1" x14ac:dyDescent="0.2">
      <c r="A77" s="122"/>
      <c r="B77" s="158" t="s">
        <v>133</v>
      </c>
      <c r="C77" s="159">
        <v>6.8000038096682784</v>
      </c>
      <c r="D77" s="160">
        <v>0</v>
      </c>
      <c r="E77" s="160">
        <v>1</v>
      </c>
      <c r="F77" s="161">
        <v>7.8000038096682784</v>
      </c>
      <c r="G77" s="160">
        <v>0</v>
      </c>
      <c r="H77" s="162">
        <v>0</v>
      </c>
      <c r="I77" s="161">
        <v>7.8000038096682784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252</v>
      </c>
    </row>
    <row r="78" spans="1:16" s="130" customFormat="1" ht="10.7" customHeight="1" x14ac:dyDescent="0.2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7" customHeight="1" x14ac:dyDescent="0.2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7" customHeight="1" x14ac:dyDescent="0.2">
      <c r="A80" s="122"/>
      <c r="B80" s="165" t="s">
        <v>136</v>
      </c>
      <c r="C80" s="159">
        <v>7.0194454384685363</v>
      </c>
      <c r="D80" s="160">
        <v>0</v>
      </c>
      <c r="E80" s="160">
        <v>1.0000000000000009</v>
      </c>
      <c r="F80" s="203">
        <v>8.0194454384685372</v>
      </c>
      <c r="G80" s="160">
        <v>3.5000000000000001E-3</v>
      </c>
      <c r="H80" s="162">
        <v>4.3643915615546487E-2</v>
      </c>
      <c r="I80" s="203">
        <v>8.0159454384685365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252</v>
      </c>
    </row>
    <row r="81" spans="1:16" s="130" customFormat="1" ht="10.7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7" customHeight="1" x14ac:dyDescent="0.2">
      <c r="A82" s="122"/>
      <c r="B82" s="171" t="s">
        <v>137</v>
      </c>
      <c r="C82" s="159">
        <v>8.7592938825347328</v>
      </c>
      <c r="D82" s="160">
        <v>0</v>
      </c>
      <c r="E82" s="160">
        <v>-4.0999999999999996</v>
      </c>
      <c r="F82" s="161">
        <v>4.6592938825347332</v>
      </c>
      <c r="G82" s="160">
        <v>1.1000000000000001E-3</v>
      </c>
      <c r="H82" s="162">
        <v>2.3608727582592016E-2</v>
      </c>
      <c r="I82" s="161">
        <v>4.6581938825347331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252</v>
      </c>
    </row>
    <row r="83" spans="1:16" s="130" customFormat="1" ht="10.7" customHeight="1" x14ac:dyDescent="0.2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7" customHeight="1" x14ac:dyDescent="0.2">
      <c r="A84" s="184"/>
      <c r="B84" s="171" t="s">
        <v>139</v>
      </c>
      <c r="C84" s="159">
        <v>11.406530051359963</v>
      </c>
      <c r="D84" s="160">
        <v>0</v>
      </c>
      <c r="E84" s="160">
        <v>1.5999999999999996</v>
      </c>
      <c r="F84" s="161">
        <v>13.006530051359963</v>
      </c>
      <c r="G84" s="160">
        <v>3.5680000000000001</v>
      </c>
      <c r="H84" s="162">
        <v>27.432374245173332</v>
      </c>
      <c r="I84" s="161">
        <v>9.4385300513599635</v>
      </c>
      <c r="J84" s="160">
        <v>0</v>
      </c>
      <c r="K84" s="160">
        <v>1.7550000000000001</v>
      </c>
      <c r="L84" s="160">
        <v>0.11899999999999977</v>
      </c>
      <c r="M84" s="160">
        <v>4.7000000000000153E-2</v>
      </c>
      <c r="N84" s="160">
        <v>0.36135694773630905</v>
      </c>
      <c r="O84" s="160">
        <v>0.48025000000000001</v>
      </c>
      <c r="P84" s="146">
        <v>17.653368144424704</v>
      </c>
    </row>
    <row r="85" spans="1:16" s="130" customFormat="1" ht="10.7" customHeight="1" x14ac:dyDescent="0.2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7" customHeight="1" x14ac:dyDescent="0.2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7" customHeight="1" x14ac:dyDescent="0.2">
      <c r="A87" s="122"/>
      <c r="B87" s="165" t="s">
        <v>142</v>
      </c>
      <c r="C87" s="159">
        <v>20.165823933894696</v>
      </c>
      <c r="D87" s="160">
        <v>0</v>
      </c>
      <c r="E87" s="160">
        <v>-2.5</v>
      </c>
      <c r="F87" s="161">
        <v>17.665823933894696</v>
      </c>
      <c r="G87" s="160">
        <v>3.5691000000000002</v>
      </c>
      <c r="H87" s="162">
        <v>20.203416570636787</v>
      </c>
      <c r="I87" s="161">
        <v>14.096723933894696</v>
      </c>
      <c r="J87" s="160">
        <v>0</v>
      </c>
      <c r="K87" s="160">
        <v>1.7550000000000001</v>
      </c>
      <c r="L87" s="160">
        <v>0.11899999999999977</v>
      </c>
      <c r="M87" s="160">
        <v>4.7000000000000153E-2</v>
      </c>
      <c r="N87" s="160">
        <v>0.266050426947951</v>
      </c>
      <c r="O87" s="160">
        <v>0.48025000000000001</v>
      </c>
      <c r="P87" s="146">
        <v>27.352886900353347</v>
      </c>
    </row>
    <row r="88" spans="1:16" s="130" customFormat="1" ht="10.7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7" customHeight="1" x14ac:dyDescent="0.2">
      <c r="A89" s="122"/>
      <c r="B89" s="172" t="s">
        <v>111</v>
      </c>
      <c r="C89" s="173">
        <v>27.185269372363233</v>
      </c>
      <c r="D89" s="177">
        <v>0</v>
      </c>
      <c r="E89" s="177">
        <v>-1.5</v>
      </c>
      <c r="F89" s="185">
        <v>25.685269372363233</v>
      </c>
      <c r="G89" s="177">
        <v>3.5726</v>
      </c>
      <c r="H89" s="176">
        <v>13.909139702634524</v>
      </c>
      <c r="I89" s="204">
        <v>22.112669372363232</v>
      </c>
      <c r="J89" s="177">
        <v>0</v>
      </c>
      <c r="K89" s="177">
        <v>1.7550000000000001</v>
      </c>
      <c r="L89" s="177">
        <v>0.11899999999999977</v>
      </c>
      <c r="M89" s="177">
        <v>4.7000000000000153E-2</v>
      </c>
      <c r="N89" s="177">
        <v>0.1829842596495059</v>
      </c>
      <c r="O89" s="177">
        <v>0.48025000000000001</v>
      </c>
      <c r="P89" s="153">
        <v>44.044079900808399</v>
      </c>
    </row>
    <row r="90" spans="1:16" s="130" customFormat="1" ht="10.7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7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7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7" customHeight="1" x14ac:dyDescent="0.2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7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43551</v>
      </c>
      <c r="K94" s="151">
        <v>43558</v>
      </c>
      <c r="L94" s="151">
        <v>43566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7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7" customHeight="1" x14ac:dyDescent="0.2">
      <c r="A96" s="122"/>
      <c r="B96" s="183"/>
      <c r="C96" s="274" t="s">
        <v>169</v>
      </c>
      <c r="D96" s="274"/>
      <c r="E96" s="274"/>
      <c r="F96" s="274"/>
      <c r="G96" s="274"/>
      <c r="H96" s="274"/>
      <c r="I96" s="274"/>
      <c r="J96" s="274"/>
      <c r="K96" s="274"/>
      <c r="L96" s="274"/>
      <c r="M96" s="274"/>
      <c r="N96" s="274"/>
      <c r="O96" s="275"/>
      <c r="P96" s="145"/>
    </row>
    <row r="97" spans="1:16" s="130" customFormat="1" ht="10.7" customHeight="1" x14ac:dyDescent="0.2">
      <c r="A97" s="122"/>
      <c r="B97" s="158" t="s">
        <v>131</v>
      </c>
      <c r="C97" s="159">
        <v>97.734520007690406</v>
      </c>
      <c r="D97" s="160">
        <v>0</v>
      </c>
      <c r="E97" s="160">
        <v>0</v>
      </c>
      <c r="F97" s="161">
        <v>97.734520007690406</v>
      </c>
      <c r="G97" s="160">
        <v>1.018</v>
      </c>
      <c r="H97" s="162">
        <v>1.0415971756139968</v>
      </c>
      <c r="I97" s="161">
        <v>96.716520007690406</v>
      </c>
      <c r="J97" s="160">
        <v>0.44190000000000007</v>
      </c>
      <c r="K97" s="160">
        <v>0</v>
      </c>
      <c r="L97" s="160">
        <v>0</v>
      </c>
      <c r="M97" s="160">
        <v>0</v>
      </c>
      <c r="N97" s="160">
        <v>0</v>
      </c>
      <c r="O97" s="160">
        <v>0.11047500000000002</v>
      </c>
      <c r="P97" s="146" t="s">
        <v>252</v>
      </c>
    </row>
    <row r="98" spans="1:16" s="130" customFormat="1" ht="10.7" customHeight="1" x14ac:dyDescent="0.2">
      <c r="A98" s="122"/>
      <c r="B98" s="158" t="s">
        <v>132</v>
      </c>
      <c r="C98" s="159">
        <v>0.37622857142857147</v>
      </c>
      <c r="D98" s="160">
        <v>0</v>
      </c>
      <c r="E98" s="160">
        <v>0</v>
      </c>
      <c r="F98" s="161">
        <v>0.37622857142857147</v>
      </c>
      <c r="G98" s="160">
        <v>0</v>
      </c>
      <c r="H98" s="162">
        <v>0</v>
      </c>
      <c r="I98" s="161">
        <v>0.37622857142857147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252</v>
      </c>
    </row>
    <row r="99" spans="1:16" s="130" customFormat="1" ht="10.7" customHeight="1" x14ac:dyDescent="0.2">
      <c r="A99" s="122"/>
      <c r="B99" s="158" t="s">
        <v>133</v>
      </c>
      <c r="C99" s="159">
        <v>4.9000000000000004</v>
      </c>
      <c r="D99" s="160">
        <v>0</v>
      </c>
      <c r="E99" s="160">
        <v>0</v>
      </c>
      <c r="F99" s="161">
        <v>4.9000000000000004</v>
      </c>
      <c r="G99" s="160">
        <v>0</v>
      </c>
      <c r="H99" s="162">
        <v>0</v>
      </c>
      <c r="I99" s="161">
        <v>4.9000000000000004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252</v>
      </c>
    </row>
    <row r="100" spans="1:16" s="130" customFormat="1" ht="10.7" customHeight="1" x14ac:dyDescent="0.2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7" customHeight="1" x14ac:dyDescent="0.2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7" customHeight="1" x14ac:dyDescent="0.2">
      <c r="A102" s="122"/>
      <c r="B102" s="165" t="s">
        <v>136</v>
      </c>
      <c r="C102" s="159">
        <v>103.01074857911898</v>
      </c>
      <c r="D102" s="160">
        <v>0</v>
      </c>
      <c r="E102" s="160">
        <v>0</v>
      </c>
      <c r="F102" s="203">
        <v>103.01074857911898</v>
      </c>
      <c r="G102" s="160">
        <v>1.018</v>
      </c>
      <c r="H102" s="162">
        <v>0.98824638597603187</v>
      </c>
      <c r="I102" s="203">
        <v>101.99274857911898</v>
      </c>
      <c r="J102" s="160">
        <v>0.44190000000000007</v>
      </c>
      <c r="K102" s="160">
        <v>0</v>
      </c>
      <c r="L102" s="160">
        <v>0</v>
      </c>
      <c r="M102" s="160">
        <v>0</v>
      </c>
      <c r="N102" s="160">
        <v>0</v>
      </c>
      <c r="O102" s="160">
        <v>0.11047500000000002</v>
      </c>
      <c r="P102" s="146" t="s">
        <v>252</v>
      </c>
    </row>
    <row r="103" spans="1:16" s="130" customFormat="1" ht="10.7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7" customHeight="1" x14ac:dyDescent="0.2">
      <c r="A104" s="122"/>
      <c r="B104" s="171" t="s">
        <v>137</v>
      </c>
      <c r="C104" s="159">
        <v>729.69491881206307</v>
      </c>
      <c r="D104" s="160">
        <v>0</v>
      </c>
      <c r="E104" s="160">
        <v>100</v>
      </c>
      <c r="F104" s="161">
        <v>829.69491881206307</v>
      </c>
      <c r="G104" s="160">
        <v>3.7688999999999999</v>
      </c>
      <c r="H104" s="162">
        <v>0.45425130545528941</v>
      </c>
      <c r="I104" s="161">
        <v>825.92601881206303</v>
      </c>
      <c r="J104" s="160">
        <v>2.0039000000000002</v>
      </c>
      <c r="K104" s="160">
        <v>-0.49300000000000033</v>
      </c>
      <c r="L104" s="160">
        <v>0.75880000000000036</v>
      </c>
      <c r="M104" s="160">
        <v>0.19619999999999971</v>
      </c>
      <c r="N104" s="160">
        <v>2.3647246180670128E-2</v>
      </c>
      <c r="O104" s="160">
        <v>0.616475</v>
      </c>
      <c r="P104" s="146" t="s">
        <v>252</v>
      </c>
    </row>
    <row r="105" spans="1:16" s="130" customFormat="1" ht="10.7" customHeight="1" x14ac:dyDescent="0.2">
      <c r="A105" s="122"/>
      <c r="B105" s="171" t="s">
        <v>138</v>
      </c>
      <c r="C105" s="159">
        <v>0.52377142857142855</v>
      </c>
      <c r="D105" s="160">
        <v>0</v>
      </c>
      <c r="E105" s="160">
        <v>0</v>
      </c>
      <c r="F105" s="161">
        <v>0.52377142857142855</v>
      </c>
      <c r="G105" s="160">
        <v>0</v>
      </c>
      <c r="H105" s="162">
        <v>0</v>
      </c>
      <c r="I105" s="161">
        <v>0.52377142857142855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252</v>
      </c>
    </row>
    <row r="106" spans="1:16" s="130" customFormat="1" ht="10.7" customHeight="1" x14ac:dyDescent="0.2">
      <c r="A106" s="122"/>
      <c r="B106" s="171" t="s">
        <v>139</v>
      </c>
      <c r="C106" s="159">
        <v>3.1</v>
      </c>
      <c r="D106" s="160">
        <v>0</v>
      </c>
      <c r="E106" s="160">
        <v>0</v>
      </c>
      <c r="F106" s="161">
        <v>3.1</v>
      </c>
      <c r="G106" s="160">
        <v>0.373</v>
      </c>
      <c r="H106" s="162">
        <v>12.032258064516128</v>
      </c>
      <c r="I106" s="161">
        <v>2.7270000000000003</v>
      </c>
      <c r="J106" s="160">
        <v>0</v>
      </c>
      <c r="K106" s="160">
        <v>0</v>
      </c>
      <c r="L106" s="160">
        <v>5.5999999999999994E-2</v>
      </c>
      <c r="M106" s="160">
        <v>0</v>
      </c>
      <c r="N106" s="160">
        <v>0</v>
      </c>
      <c r="O106" s="160">
        <v>1.3999999999999999E-2</v>
      </c>
      <c r="P106" s="146" t="s">
        <v>252</v>
      </c>
    </row>
    <row r="107" spans="1:16" s="130" customFormat="1" ht="10.7" customHeight="1" x14ac:dyDescent="0.2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7" customHeight="1" x14ac:dyDescent="0.2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7" customHeight="1" x14ac:dyDescent="0.2">
      <c r="A109" s="122"/>
      <c r="B109" s="165" t="s">
        <v>142</v>
      </c>
      <c r="C109" s="159">
        <v>733.31869024063451</v>
      </c>
      <c r="D109" s="160">
        <v>0</v>
      </c>
      <c r="E109" s="160">
        <v>100</v>
      </c>
      <c r="F109" s="161">
        <v>833.31869024063451</v>
      </c>
      <c r="G109" s="160">
        <v>4.1418999999999997</v>
      </c>
      <c r="H109" s="162">
        <v>0.49703673378596097</v>
      </c>
      <c r="I109" s="161">
        <v>829.17679024063455</v>
      </c>
      <c r="J109" s="160">
        <v>2.0039000000000002</v>
      </c>
      <c r="K109" s="160">
        <v>-0.49300000000000033</v>
      </c>
      <c r="L109" s="160">
        <v>0.81480000000000041</v>
      </c>
      <c r="M109" s="160">
        <v>0.19619999999999971</v>
      </c>
      <c r="N109" s="160">
        <v>2.3544413715639059E-2</v>
      </c>
      <c r="O109" s="160">
        <v>0.63047500000000001</v>
      </c>
      <c r="P109" s="146" t="s">
        <v>252</v>
      </c>
    </row>
    <row r="110" spans="1:16" s="130" customFormat="1" ht="10.7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7" customHeight="1" x14ac:dyDescent="0.2">
      <c r="A111" s="122"/>
      <c r="B111" s="172" t="s">
        <v>111</v>
      </c>
      <c r="C111" s="173">
        <v>836.32943881975348</v>
      </c>
      <c r="D111" s="177">
        <v>0</v>
      </c>
      <c r="E111" s="177">
        <v>100</v>
      </c>
      <c r="F111" s="185">
        <v>936.32943881975348</v>
      </c>
      <c r="G111" s="177">
        <v>5.1598999999999995</v>
      </c>
      <c r="H111" s="176">
        <v>0.55107740780895142</v>
      </c>
      <c r="I111" s="204">
        <v>931.16953881975348</v>
      </c>
      <c r="J111" s="177">
        <v>2.4458000000000002</v>
      </c>
      <c r="K111" s="177">
        <v>-0.49300000000000033</v>
      </c>
      <c r="L111" s="177">
        <v>0.81480000000000041</v>
      </c>
      <c r="M111" s="177">
        <v>0.19619999999999971</v>
      </c>
      <c r="N111" s="177">
        <v>2.0954163338846903E-2</v>
      </c>
      <c r="O111" s="177">
        <v>0.74095</v>
      </c>
      <c r="P111" s="153" t="s">
        <v>252</v>
      </c>
    </row>
    <row r="112" spans="1:16" s="130" customFormat="1" ht="10.7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7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7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7" customHeight="1" x14ac:dyDescent="0.2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7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43551</v>
      </c>
      <c r="K116" s="151">
        <v>43558</v>
      </c>
      <c r="L116" s="151">
        <v>43566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7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7" customHeight="1" x14ac:dyDescent="0.2">
      <c r="A118" s="122"/>
      <c r="B118" s="183"/>
      <c r="C118" s="274" t="s">
        <v>170</v>
      </c>
      <c r="D118" s="274"/>
      <c r="E118" s="274"/>
      <c r="F118" s="274"/>
      <c r="G118" s="274"/>
      <c r="H118" s="274"/>
      <c r="I118" s="274"/>
      <c r="J118" s="274"/>
      <c r="K118" s="274"/>
      <c r="L118" s="274"/>
      <c r="M118" s="274"/>
      <c r="N118" s="274"/>
      <c r="O118" s="275"/>
      <c r="P118" s="145"/>
    </row>
    <row r="119" spans="1:16" s="130" customFormat="1" ht="10.7" customHeight="1" x14ac:dyDescent="0.2">
      <c r="A119" s="122"/>
      <c r="B119" s="158" t="s">
        <v>131</v>
      </c>
      <c r="C119" s="159">
        <v>12.941841360311567</v>
      </c>
      <c r="D119" s="160">
        <v>0</v>
      </c>
      <c r="E119" s="160">
        <v>0</v>
      </c>
      <c r="F119" s="161">
        <v>12.941841360311567</v>
      </c>
      <c r="G119" s="160">
        <v>0.51590000000000003</v>
      </c>
      <c r="H119" s="162">
        <v>3.9862951927543953</v>
      </c>
      <c r="I119" s="161">
        <v>12.425941360311567</v>
      </c>
      <c r="J119" s="160">
        <v>4.7899999999999998E-2</v>
      </c>
      <c r="K119" s="160">
        <v>0.22550000000000001</v>
      </c>
      <c r="L119" s="160">
        <v>9.710000000000002E-2</v>
      </c>
      <c r="M119" s="160">
        <v>0</v>
      </c>
      <c r="N119" s="160">
        <v>0</v>
      </c>
      <c r="O119" s="160">
        <v>9.2624999999999999E-2</v>
      </c>
      <c r="P119" s="146" t="s">
        <v>252</v>
      </c>
    </row>
    <row r="120" spans="1:16" s="130" customFormat="1" ht="10.7" customHeight="1" x14ac:dyDescent="0.2">
      <c r="A120" s="122"/>
      <c r="B120" s="158" t="s">
        <v>132</v>
      </c>
      <c r="C120" s="159">
        <v>4.1929701504169588E-2</v>
      </c>
      <c r="D120" s="160">
        <v>0</v>
      </c>
      <c r="E120" s="160">
        <v>0</v>
      </c>
      <c r="F120" s="161">
        <v>4.1929701504169588E-2</v>
      </c>
      <c r="G120" s="160">
        <v>0</v>
      </c>
      <c r="H120" s="162">
        <v>0</v>
      </c>
      <c r="I120" s="161">
        <v>4.1929701504169588E-2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252</v>
      </c>
    </row>
    <row r="121" spans="1:16" s="130" customFormat="1" ht="10.7" customHeight="1" x14ac:dyDescent="0.2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7" customHeight="1" x14ac:dyDescent="0.2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7" customHeight="1" x14ac:dyDescent="0.2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7" customHeight="1" x14ac:dyDescent="0.2">
      <c r="A124" s="122"/>
      <c r="B124" s="165" t="s">
        <v>136</v>
      </c>
      <c r="C124" s="159">
        <v>12.983771061815737</v>
      </c>
      <c r="D124" s="160">
        <v>0</v>
      </c>
      <c r="E124" s="160">
        <v>0</v>
      </c>
      <c r="F124" s="203">
        <v>12.983771061815737</v>
      </c>
      <c r="G124" s="160">
        <v>0.51590000000000003</v>
      </c>
      <c r="H124" s="162">
        <v>3.9734218783110085</v>
      </c>
      <c r="I124" s="203">
        <v>12.467871061815737</v>
      </c>
      <c r="J124" s="160">
        <v>4.7899999999999998E-2</v>
      </c>
      <c r="K124" s="160">
        <v>0.22550000000000001</v>
      </c>
      <c r="L124" s="160">
        <v>9.710000000000002E-2</v>
      </c>
      <c r="M124" s="160">
        <v>0</v>
      </c>
      <c r="N124" s="160">
        <v>0</v>
      </c>
      <c r="O124" s="160">
        <v>9.2624999999999999E-2</v>
      </c>
      <c r="P124" s="146" t="s">
        <v>252</v>
      </c>
    </row>
    <row r="125" spans="1:16" s="130" customFormat="1" ht="10.7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7" customHeight="1" x14ac:dyDescent="0.2">
      <c r="A126" s="122"/>
      <c r="B126" s="171" t="s">
        <v>137</v>
      </c>
      <c r="C126" s="159">
        <v>102.1537087502616</v>
      </c>
      <c r="D126" s="160">
        <v>2</v>
      </c>
      <c r="E126" s="160">
        <v>91.3</v>
      </c>
      <c r="F126" s="161">
        <v>193.4537087502616</v>
      </c>
      <c r="G126" s="160">
        <v>7.3338000000000001</v>
      </c>
      <c r="H126" s="162">
        <v>3.7909844413825864</v>
      </c>
      <c r="I126" s="161">
        <v>186.1199087502616</v>
      </c>
      <c r="J126" s="160">
        <v>1.0294000000000001</v>
      </c>
      <c r="K126" s="160">
        <v>1.5817000000000001</v>
      </c>
      <c r="L126" s="160">
        <v>2.5991999999999997</v>
      </c>
      <c r="M126" s="160">
        <v>0.28840000000000021</v>
      </c>
      <c r="N126" s="160">
        <v>0.14907959214796404</v>
      </c>
      <c r="O126" s="160">
        <v>1.3746750000000001</v>
      </c>
      <c r="P126" s="146" t="s">
        <v>252</v>
      </c>
    </row>
    <row r="127" spans="1:16" s="130" customFormat="1" ht="10.7" customHeight="1" x14ac:dyDescent="0.2">
      <c r="A127" s="122"/>
      <c r="B127" s="171" t="s">
        <v>138</v>
      </c>
      <c r="C127" s="159">
        <v>0.65807029849583032</v>
      </c>
      <c r="D127" s="160">
        <v>0</v>
      </c>
      <c r="E127" s="160">
        <v>0</v>
      </c>
      <c r="F127" s="161">
        <v>0.65807029849583032</v>
      </c>
      <c r="G127" s="160">
        <v>0</v>
      </c>
      <c r="H127" s="162">
        <v>0</v>
      </c>
      <c r="I127" s="161">
        <v>0.65807029849583032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252</v>
      </c>
    </row>
    <row r="128" spans="1:16" s="130" customFormat="1" ht="10.7" customHeight="1" x14ac:dyDescent="0.2">
      <c r="A128" s="122"/>
      <c r="B128" s="171" t="s">
        <v>139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7" customHeight="1" x14ac:dyDescent="0.2">
      <c r="A129" s="122"/>
      <c r="B129" s="171" t="s">
        <v>140</v>
      </c>
      <c r="C129" s="159">
        <v>4.6052232031707392E-2</v>
      </c>
      <c r="D129" s="160">
        <v>0</v>
      </c>
      <c r="E129" s="160">
        <v>0</v>
      </c>
      <c r="F129" s="161">
        <v>4.6052232031707392E-2</v>
      </c>
      <c r="G129" s="160">
        <v>0</v>
      </c>
      <c r="H129" s="162">
        <v>0</v>
      </c>
      <c r="I129" s="161">
        <v>4.6052232031707392E-2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252</v>
      </c>
    </row>
    <row r="130" spans="1:16" s="130" customFormat="1" ht="10.7" customHeight="1" x14ac:dyDescent="0.2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7" customHeight="1" x14ac:dyDescent="0.2">
      <c r="A131" s="122"/>
      <c r="B131" s="165" t="s">
        <v>142</v>
      </c>
      <c r="C131" s="159">
        <v>102.95783128078914</v>
      </c>
      <c r="D131" s="160">
        <v>2</v>
      </c>
      <c r="E131" s="160">
        <v>91.3</v>
      </c>
      <c r="F131" s="161">
        <v>194.25783128078913</v>
      </c>
      <c r="G131" s="160">
        <v>7.3338000000000001</v>
      </c>
      <c r="H131" s="162">
        <v>3.7752918127657829</v>
      </c>
      <c r="I131" s="161">
        <v>186.92403128078914</v>
      </c>
      <c r="J131" s="160">
        <v>1.0294000000000001</v>
      </c>
      <c r="K131" s="160">
        <v>1.5817000000000001</v>
      </c>
      <c r="L131" s="160">
        <v>2.5991999999999997</v>
      </c>
      <c r="M131" s="160">
        <v>0.28840000000000021</v>
      </c>
      <c r="N131" s="160">
        <v>0.14846248313311688</v>
      </c>
      <c r="O131" s="160">
        <v>1.3746750000000001</v>
      </c>
      <c r="P131" s="146" t="s">
        <v>252</v>
      </c>
    </row>
    <row r="132" spans="1:16" s="130" customFormat="1" ht="10.7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7" customHeight="1" x14ac:dyDescent="0.2">
      <c r="A133" s="122"/>
      <c r="B133" s="172" t="s">
        <v>111</v>
      </c>
      <c r="C133" s="173">
        <v>115.94160234260488</v>
      </c>
      <c r="D133" s="177">
        <v>2</v>
      </c>
      <c r="E133" s="177">
        <v>91.299999999999983</v>
      </c>
      <c r="F133" s="185">
        <v>207.24160234260486</v>
      </c>
      <c r="G133" s="177">
        <v>7.8497000000000003</v>
      </c>
      <c r="H133" s="176">
        <v>3.787704742324439</v>
      </c>
      <c r="I133" s="204">
        <v>199.39190234260485</v>
      </c>
      <c r="J133" s="177">
        <v>1.0773000000000001</v>
      </c>
      <c r="K133" s="177">
        <v>1.8072000000000001</v>
      </c>
      <c r="L133" s="177">
        <v>2.6962999999999999</v>
      </c>
      <c r="M133" s="177">
        <v>0.28840000000000021</v>
      </c>
      <c r="N133" s="177">
        <v>0.13916124790582685</v>
      </c>
      <c r="O133" s="177">
        <v>1.4673</v>
      </c>
      <c r="P133" s="153" t="s">
        <v>252</v>
      </c>
    </row>
    <row r="134" spans="1:16" s="130" customFormat="1" ht="10.7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7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7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7" customHeight="1" x14ac:dyDescent="0.2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7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43551</v>
      </c>
      <c r="K138" s="151">
        <v>43558</v>
      </c>
      <c r="L138" s="151">
        <v>43566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7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7" customHeight="1" x14ac:dyDescent="0.2">
      <c r="A140" s="122"/>
      <c r="B140" s="183"/>
      <c r="C140" s="279" t="s">
        <v>171</v>
      </c>
      <c r="D140" s="279"/>
      <c r="E140" s="279"/>
      <c r="F140" s="279"/>
      <c r="G140" s="279"/>
      <c r="H140" s="279"/>
      <c r="I140" s="279"/>
      <c r="J140" s="279"/>
      <c r="K140" s="279"/>
      <c r="L140" s="279"/>
      <c r="M140" s="279"/>
      <c r="N140" s="279"/>
      <c r="O140" s="280"/>
      <c r="P140" s="145"/>
    </row>
    <row r="141" spans="1:16" s="130" customFormat="1" ht="10.7" customHeight="1" x14ac:dyDescent="0.2">
      <c r="A141" s="122"/>
      <c r="B141" s="158" t="s">
        <v>131</v>
      </c>
      <c r="C141" s="159">
        <v>8.1293180272802663E-5</v>
      </c>
      <c r="D141" s="160">
        <v>0</v>
      </c>
      <c r="E141" s="160">
        <v>0</v>
      </c>
      <c r="F141" s="161">
        <v>8.1293180272802663E-5</v>
      </c>
      <c r="G141" s="160">
        <v>1.6000000000000001E-3</v>
      </c>
      <c r="H141" s="162">
        <v>1968.1847783919138</v>
      </c>
      <c r="I141" s="161">
        <v>-1.5187068197271975E-3</v>
      </c>
      <c r="J141" s="160">
        <v>0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46" t="s">
        <v>161</v>
      </c>
    </row>
    <row r="142" spans="1:16" s="130" customFormat="1" ht="10.7" customHeight="1" x14ac:dyDescent="0.2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7" customHeight="1" x14ac:dyDescent="0.2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7" customHeight="1" x14ac:dyDescent="0.2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7" customHeight="1" x14ac:dyDescent="0.2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7" customHeight="1" x14ac:dyDescent="0.2">
      <c r="A146" s="122"/>
      <c r="B146" s="165" t="s">
        <v>136</v>
      </c>
      <c r="C146" s="159">
        <v>8.1293180272802663E-5</v>
      </c>
      <c r="D146" s="160">
        <v>0</v>
      </c>
      <c r="E146" s="160">
        <v>0</v>
      </c>
      <c r="F146" s="203">
        <v>8.1293180272802663E-5</v>
      </c>
      <c r="G146" s="160">
        <v>1.6000000000000001E-3</v>
      </c>
      <c r="H146" s="162">
        <v>1968.1847783919138</v>
      </c>
      <c r="I146" s="203">
        <v>-1.5187068197271975E-3</v>
      </c>
      <c r="J146" s="160">
        <v>0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46">
        <v>0</v>
      </c>
    </row>
    <row r="147" spans="1:16" s="130" customFormat="1" ht="10.7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7" customHeight="1" x14ac:dyDescent="0.2">
      <c r="A148" s="122"/>
      <c r="B148" s="171" t="s">
        <v>137</v>
      </c>
      <c r="C148" s="159">
        <v>39.010230158763001</v>
      </c>
      <c r="D148" s="160">
        <v>0</v>
      </c>
      <c r="E148" s="160">
        <v>1</v>
      </c>
      <c r="F148" s="161">
        <v>40.010230158763001</v>
      </c>
      <c r="G148" s="160">
        <v>1.44E-2</v>
      </c>
      <c r="H148" s="162">
        <v>3.5990795211274546E-2</v>
      </c>
      <c r="I148" s="161">
        <v>39.995830158762999</v>
      </c>
      <c r="J148" s="160">
        <v>0</v>
      </c>
      <c r="K148" s="160">
        <v>1.4999999999999996E-3</v>
      </c>
      <c r="L148" s="160">
        <v>0</v>
      </c>
      <c r="M148" s="160">
        <v>6.9999999999999923E-4</v>
      </c>
      <c r="N148" s="160">
        <v>1.7495525449925109E-3</v>
      </c>
      <c r="O148" s="160">
        <v>5.4999999999999971E-4</v>
      </c>
      <c r="P148" s="146" t="s">
        <v>161</v>
      </c>
    </row>
    <row r="149" spans="1:16" s="130" customFormat="1" ht="10.7" customHeight="1" x14ac:dyDescent="0.2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7" customHeight="1" x14ac:dyDescent="0.2">
      <c r="A150" s="122"/>
      <c r="B150" s="171" t="s">
        <v>139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118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161</v>
      </c>
    </row>
    <row r="151" spans="1:16" s="130" customFormat="1" ht="10.7" customHeight="1" x14ac:dyDescent="0.2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7" customHeight="1" x14ac:dyDescent="0.2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7" customHeight="1" x14ac:dyDescent="0.2">
      <c r="A153" s="122"/>
      <c r="B153" s="165" t="s">
        <v>142</v>
      </c>
      <c r="C153" s="159">
        <v>39.010230158763001</v>
      </c>
      <c r="D153" s="160">
        <v>0</v>
      </c>
      <c r="E153" s="160">
        <v>1</v>
      </c>
      <c r="F153" s="161">
        <v>40.010230158763001</v>
      </c>
      <c r="G153" s="160">
        <v>1.44E-2</v>
      </c>
      <c r="H153" s="162">
        <v>3.5990795211274546E-2</v>
      </c>
      <c r="I153" s="161">
        <v>39.995830158762999</v>
      </c>
      <c r="J153" s="160">
        <v>0</v>
      </c>
      <c r="K153" s="160">
        <v>1.4999999999999996E-3</v>
      </c>
      <c r="L153" s="160">
        <v>0</v>
      </c>
      <c r="M153" s="160">
        <v>6.9999999999999923E-4</v>
      </c>
      <c r="N153" s="160">
        <v>1.7495525449925109E-3</v>
      </c>
      <c r="O153" s="160">
        <v>5.4999999999999971E-4</v>
      </c>
      <c r="P153" s="146" t="s">
        <v>252</v>
      </c>
    </row>
    <row r="154" spans="1:16" s="130" customFormat="1" ht="10.7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7" customHeight="1" x14ac:dyDescent="0.2">
      <c r="A155" s="122"/>
      <c r="B155" s="172" t="s">
        <v>111</v>
      </c>
      <c r="C155" s="173">
        <v>39.010311451943274</v>
      </c>
      <c r="D155" s="177">
        <v>0</v>
      </c>
      <c r="E155" s="177">
        <v>1</v>
      </c>
      <c r="F155" s="185">
        <v>40.010311451943274</v>
      </c>
      <c r="G155" s="177">
        <v>1.6E-2</v>
      </c>
      <c r="H155" s="176">
        <v>3.9989691205522697E-2</v>
      </c>
      <c r="I155" s="204">
        <v>39.994311451943275</v>
      </c>
      <c r="J155" s="177">
        <v>0</v>
      </c>
      <c r="K155" s="177">
        <v>1.4999999999999996E-3</v>
      </c>
      <c r="L155" s="177">
        <v>0</v>
      </c>
      <c r="M155" s="177">
        <v>6.9999999999999923E-4</v>
      </c>
      <c r="N155" s="177">
        <v>1.7495489902416162E-3</v>
      </c>
      <c r="O155" s="177">
        <v>5.4999999999999971E-4</v>
      </c>
      <c r="P155" s="153" t="s">
        <v>252</v>
      </c>
    </row>
    <row r="156" spans="1:16" s="130" customFormat="1" ht="10.7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7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7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7" customHeight="1" x14ac:dyDescent="0.2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7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43551</v>
      </c>
      <c r="K160" s="151">
        <v>43558</v>
      </c>
      <c r="L160" s="151">
        <v>43566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7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7" customHeight="1" x14ac:dyDescent="0.2">
      <c r="A162" s="122"/>
      <c r="B162" s="183"/>
      <c r="C162" s="274" t="s">
        <v>172</v>
      </c>
      <c r="D162" s="274"/>
      <c r="E162" s="274"/>
      <c r="F162" s="274"/>
      <c r="G162" s="274"/>
      <c r="H162" s="274"/>
      <c r="I162" s="274"/>
      <c r="J162" s="274"/>
      <c r="K162" s="274"/>
      <c r="L162" s="274"/>
      <c r="M162" s="274"/>
      <c r="N162" s="274"/>
      <c r="O162" s="275"/>
      <c r="P162" s="145"/>
    </row>
    <row r="163" spans="1:16" s="130" customFormat="1" ht="10.7" customHeight="1" x14ac:dyDescent="0.2">
      <c r="A163" s="122"/>
      <c r="B163" s="158" t="s">
        <v>131</v>
      </c>
      <c r="C163" s="159">
        <v>34.756531576614677</v>
      </c>
      <c r="D163" s="160">
        <v>0</v>
      </c>
      <c r="E163" s="160">
        <v>0</v>
      </c>
      <c r="F163" s="161">
        <v>34.756531576614677</v>
      </c>
      <c r="G163" s="160">
        <v>22.348099999999999</v>
      </c>
      <c r="H163" s="162">
        <v>64.298993559635065</v>
      </c>
      <c r="I163" s="161">
        <v>12.408431576614678</v>
      </c>
      <c r="J163" s="160">
        <v>-0.44400000000000261</v>
      </c>
      <c r="K163" s="160">
        <v>-0.85529999999999973</v>
      </c>
      <c r="L163" s="160">
        <v>3.8659999999999997</v>
      </c>
      <c r="M163" s="160">
        <v>-0.39959999999999951</v>
      </c>
      <c r="N163" s="160">
        <v>-1.1497119587987408</v>
      </c>
      <c r="O163" s="160">
        <v>0.54177499999999945</v>
      </c>
      <c r="P163" s="146">
        <v>20.903293021299785</v>
      </c>
    </row>
    <row r="164" spans="1:16" s="130" customFormat="1" ht="10.7" customHeight="1" x14ac:dyDescent="0.2">
      <c r="A164" s="122"/>
      <c r="B164" s="158" t="s">
        <v>132</v>
      </c>
      <c r="C164" s="159">
        <v>0.81131131979523352</v>
      </c>
      <c r="D164" s="160">
        <v>0</v>
      </c>
      <c r="E164" s="160">
        <v>0</v>
      </c>
      <c r="F164" s="161">
        <v>0.81131131979523352</v>
      </c>
      <c r="G164" s="160">
        <v>0</v>
      </c>
      <c r="H164" s="162">
        <v>0</v>
      </c>
      <c r="I164" s="161">
        <v>0.81131131979523352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252</v>
      </c>
    </row>
    <row r="165" spans="1:16" s="130" customFormat="1" ht="10.7" customHeight="1" x14ac:dyDescent="0.2">
      <c r="A165" s="122"/>
      <c r="B165" s="158" t="s">
        <v>133</v>
      </c>
      <c r="C165" s="159">
        <v>198.15373893700399</v>
      </c>
      <c r="D165" s="160">
        <v>0</v>
      </c>
      <c r="E165" s="160">
        <v>-9.9000000000000057</v>
      </c>
      <c r="F165" s="161">
        <v>188.25373893700399</v>
      </c>
      <c r="G165" s="160">
        <v>59.581600000000002</v>
      </c>
      <c r="H165" s="162">
        <v>31.649623713416922</v>
      </c>
      <c r="I165" s="161">
        <v>128.67213893700398</v>
      </c>
      <c r="J165" s="160">
        <v>3.402000000000001</v>
      </c>
      <c r="K165" s="160">
        <v>7.2439999999999998</v>
      </c>
      <c r="L165" s="160">
        <v>1.0399999999999991</v>
      </c>
      <c r="M165" s="160">
        <v>5.0110000000000028</v>
      </c>
      <c r="N165" s="160">
        <v>2.6618329220419104</v>
      </c>
      <c r="O165" s="160">
        <v>4.1742500000000007</v>
      </c>
      <c r="P165" s="146">
        <v>28.825211460023706</v>
      </c>
    </row>
    <row r="166" spans="1:16" s="130" customFormat="1" ht="10.7" customHeight="1" x14ac:dyDescent="0.2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7" customHeight="1" x14ac:dyDescent="0.2">
      <c r="A167" s="122"/>
      <c r="B167" s="158" t="s">
        <v>135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7" customHeight="1" x14ac:dyDescent="0.2">
      <c r="A168" s="122"/>
      <c r="B168" s="165" t="s">
        <v>136</v>
      </c>
      <c r="C168" s="159">
        <v>233.72158183341389</v>
      </c>
      <c r="D168" s="160">
        <v>0</v>
      </c>
      <c r="E168" s="160">
        <v>-9.9000000000000057</v>
      </c>
      <c r="F168" s="203">
        <v>223.82158183341389</v>
      </c>
      <c r="G168" s="160">
        <v>81.929699999999997</v>
      </c>
      <c r="H168" s="162">
        <v>36.604915097498818</v>
      </c>
      <c r="I168" s="203">
        <v>141.89188183341389</v>
      </c>
      <c r="J168" s="160">
        <v>2.9579999999999984</v>
      </c>
      <c r="K168" s="160">
        <v>6.3887</v>
      </c>
      <c r="L168" s="160">
        <v>4.9059999999999988</v>
      </c>
      <c r="M168" s="160">
        <v>4.6114000000000033</v>
      </c>
      <c r="N168" s="160">
        <v>2.0603017645689681</v>
      </c>
      <c r="O168" s="160">
        <v>4.7160250000000001</v>
      </c>
      <c r="P168" s="146">
        <v>28.087177619587234</v>
      </c>
    </row>
    <row r="169" spans="1:16" s="130" customFormat="1" ht="10.7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7" customHeight="1" x14ac:dyDescent="0.2">
      <c r="A170" s="122"/>
      <c r="B170" s="171" t="s">
        <v>137</v>
      </c>
      <c r="C170" s="159">
        <v>560.66583012947126</v>
      </c>
      <c r="D170" s="160">
        <v>0</v>
      </c>
      <c r="E170" s="160">
        <v>50</v>
      </c>
      <c r="F170" s="161">
        <v>610.66583012947126</v>
      </c>
      <c r="G170" s="160">
        <v>127.3466</v>
      </c>
      <c r="H170" s="162">
        <v>20.853729440371737</v>
      </c>
      <c r="I170" s="161">
        <v>483.31923012947129</v>
      </c>
      <c r="J170" s="160">
        <v>5.171599999999998</v>
      </c>
      <c r="K170" s="160">
        <v>7.2185000000000059</v>
      </c>
      <c r="L170" s="160">
        <v>11.812299999999993</v>
      </c>
      <c r="M170" s="160">
        <v>7.4986999999999995</v>
      </c>
      <c r="N170" s="160">
        <v>1.2279547389134498</v>
      </c>
      <c r="O170" s="160">
        <v>7.9252749999999992</v>
      </c>
      <c r="P170" s="146" t="s">
        <v>252</v>
      </c>
    </row>
    <row r="171" spans="1:16" s="130" customFormat="1" ht="10.7" customHeight="1" x14ac:dyDescent="0.2">
      <c r="A171" s="122"/>
      <c r="B171" s="171" t="s">
        <v>138</v>
      </c>
      <c r="C171" s="159">
        <v>3.6886886802047663</v>
      </c>
      <c r="D171" s="160">
        <v>0</v>
      </c>
      <c r="E171" s="160">
        <v>0</v>
      </c>
      <c r="F171" s="161">
        <v>3.6886886802047663</v>
      </c>
      <c r="G171" s="160">
        <v>0</v>
      </c>
      <c r="H171" s="162">
        <v>0</v>
      </c>
      <c r="I171" s="161">
        <v>3.6886886802047663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252</v>
      </c>
    </row>
    <row r="172" spans="1:16" s="130" customFormat="1" ht="10.7" customHeight="1" x14ac:dyDescent="0.2">
      <c r="A172" s="122"/>
      <c r="B172" s="171" t="s">
        <v>139</v>
      </c>
      <c r="C172" s="159">
        <v>502.96953031451011</v>
      </c>
      <c r="D172" s="160">
        <v>0</v>
      </c>
      <c r="E172" s="160">
        <v>230.00000000000006</v>
      </c>
      <c r="F172" s="161">
        <v>732.96953031451017</v>
      </c>
      <c r="G172" s="160">
        <v>71.953000000000003</v>
      </c>
      <c r="H172" s="162">
        <v>9.8166427148923443</v>
      </c>
      <c r="I172" s="161">
        <v>661.01653031451019</v>
      </c>
      <c r="J172" s="160">
        <v>1.1920000000000002</v>
      </c>
      <c r="K172" s="160">
        <v>3.9860000000000042</v>
      </c>
      <c r="L172" s="160">
        <v>6.8320000000000007</v>
      </c>
      <c r="M172" s="160">
        <v>10.655000000000001</v>
      </c>
      <c r="N172" s="160">
        <v>1.4536757067415946</v>
      </c>
      <c r="O172" s="160">
        <v>5.6662500000000016</v>
      </c>
      <c r="P172" s="146" t="s">
        <v>252</v>
      </c>
    </row>
    <row r="173" spans="1:16" s="130" customFormat="1" ht="10.7" customHeight="1" x14ac:dyDescent="0.2">
      <c r="A173" s="122"/>
      <c r="B173" s="171" t="s">
        <v>140</v>
      </c>
      <c r="C173" s="159">
        <v>0.12950397526208973</v>
      </c>
      <c r="D173" s="160">
        <v>0</v>
      </c>
      <c r="E173" s="160">
        <v>0</v>
      </c>
      <c r="F173" s="161">
        <v>0.12950397526208973</v>
      </c>
      <c r="G173" s="160">
        <v>0</v>
      </c>
      <c r="H173" s="162">
        <v>0</v>
      </c>
      <c r="I173" s="161">
        <v>0.12950397526208973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252</v>
      </c>
    </row>
    <row r="174" spans="1:16" s="130" customFormat="1" ht="10.7" customHeight="1" x14ac:dyDescent="0.2">
      <c r="A174" s="122"/>
      <c r="B174" s="171" t="s">
        <v>141</v>
      </c>
      <c r="C174" s="159"/>
      <c r="D174" s="160">
        <v>0</v>
      </c>
      <c r="E174" s="160"/>
      <c r="F174" s="161">
        <v>42.9</v>
      </c>
      <c r="G174" s="160">
        <v>0</v>
      </c>
      <c r="H174" s="162">
        <v>0</v>
      </c>
      <c r="I174" s="161">
        <v>42.9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7" customHeight="1" x14ac:dyDescent="0.2">
      <c r="A175" s="122"/>
      <c r="B175" s="165" t="s">
        <v>142</v>
      </c>
      <c r="C175" s="159">
        <v>1067.4535530994483</v>
      </c>
      <c r="D175" s="160">
        <v>0</v>
      </c>
      <c r="E175" s="160">
        <v>322.90000000000032</v>
      </c>
      <c r="F175" s="161">
        <v>1390.3535530994486</v>
      </c>
      <c r="G175" s="160">
        <v>199.2996</v>
      </c>
      <c r="H175" s="162">
        <v>14.334454682818693</v>
      </c>
      <c r="I175" s="161">
        <v>1191.0539530994486</v>
      </c>
      <c r="J175" s="160">
        <v>6.3635999999999981</v>
      </c>
      <c r="K175" s="160">
        <v>11.20450000000001</v>
      </c>
      <c r="L175" s="160">
        <v>18.644299999999994</v>
      </c>
      <c r="M175" s="160">
        <v>18.153700000000001</v>
      </c>
      <c r="N175" s="160">
        <v>1.3056894744168364</v>
      </c>
      <c r="O175" s="160">
        <v>13.591525000000001</v>
      </c>
      <c r="P175" s="146" t="s">
        <v>252</v>
      </c>
    </row>
    <row r="176" spans="1:16" s="130" customFormat="1" ht="10.7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7" customHeight="1" x14ac:dyDescent="0.2">
      <c r="A177" s="122"/>
      <c r="B177" s="172" t="s">
        <v>111</v>
      </c>
      <c r="C177" s="173">
        <v>1301.1751349328622</v>
      </c>
      <c r="D177" s="177">
        <v>0</v>
      </c>
      <c r="E177" s="177">
        <v>313.00000000000023</v>
      </c>
      <c r="F177" s="185">
        <v>1614.1751349328624</v>
      </c>
      <c r="G177" s="177">
        <v>281.22929999999997</v>
      </c>
      <c r="H177" s="176">
        <v>17.422477518940163</v>
      </c>
      <c r="I177" s="204">
        <v>1332.9458349328625</v>
      </c>
      <c r="J177" s="177">
        <v>9.3215999999999966</v>
      </c>
      <c r="K177" s="177">
        <v>17.59320000000001</v>
      </c>
      <c r="L177" s="177">
        <v>23.550299999999993</v>
      </c>
      <c r="M177" s="177">
        <v>22.765100000000004</v>
      </c>
      <c r="N177" s="177">
        <v>1.4103240415078542</v>
      </c>
      <c r="O177" s="177">
        <v>18.307549999999999</v>
      </c>
      <c r="P177" s="153" t="s">
        <v>252</v>
      </c>
    </row>
    <row r="178" spans="1:16" s="130" customFormat="1" ht="10.7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7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7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7" customHeight="1" x14ac:dyDescent="0.2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7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43551</v>
      </c>
      <c r="K182" s="151">
        <v>43558</v>
      </c>
      <c r="L182" s="151">
        <v>43566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7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7" customHeight="1" x14ac:dyDescent="0.2">
      <c r="A184" s="122"/>
      <c r="B184" s="183"/>
      <c r="C184" s="274" t="s">
        <v>114</v>
      </c>
      <c r="D184" s="274"/>
      <c r="E184" s="274"/>
      <c r="F184" s="274"/>
      <c r="G184" s="274"/>
      <c r="H184" s="274"/>
      <c r="I184" s="274"/>
      <c r="J184" s="274"/>
      <c r="K184" s="274"/>
      <c r="L184" s="274"/>
      <c r="M184" s="274"/>
      <c r="N184" s="274"/>
      <c r="O184" s="275"/>
      <c r="P184" s="145"/>
    </row>
    <row r="185" spans="1:16" s="130" customFormat="1" ht="10.7" customHeight="1" x14ac:dyDescent="0.2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7" customHeight="1" x14ac:dyDescent="0.2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7" customHeight="1" x14ac:dyDescent="0.2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7" customHeight="1" x14ac:dyDescent="0.2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7" customHeight="1" x14ac:dyDescent="0.2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7" customHeight="1" x14ac:dyDescent="0.2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7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7" customHeight="1" x14ac:dyDescent="0.2">
      <c r="A192" s="122"/>
      <c r="B192" s="171" t="s">
        <v>137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161</v>
      </c>
    </row>
    <row r="193" spans="1:16" s="130" customFormat="1" ht="10.7" customHeight="1" x14ac:dyDescent="0.2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7" customHeight="1" x14ac:dyDescent="0.2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7" customHeight="1" x14ac:dyDescent="0.2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7" customHeight="1" x14ac:dyDescent="0.2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7" customHeight="1" x14ac:dyDescent="0.2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7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7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7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7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7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7" customHeight="1" x14ac:dyDescent="0.2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7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43551</v>
      </c>
      <c r="K204" s="151">
        <v>43558</v>
      </c>
      <c r="L204" s="151">
        <v>43566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7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7" customHeight="1" x14ac:dyDescent="0.2">
      <c r="A206" s="122"/>
      <c r="B206" s="183"/>
      <c r="C206" s="274" t="s">
        <v>144</v>
      </c>
      <c r="D206" s="274"/>
      <c r="E206" s="274"/>
      <c r="F206" s="274"/>
      <c r="G206" s="274"/>
      <c r="H206" s="274"/>
      <c r="I206" s="274"/>
      <c r="J206" s="274"/>
      <c r="K206" s="274"/>
      <c r="L206" s="274"/>
      <c r="M206" s="274"/>
      <c r="N206" s="274"/>
      <c r="O206" s="275"/>
      <c r="P206" s="145"/>
    </row>
    <row r="207" spans="1:16" s="130" customFormat="1" ht="10.7" customHeight="1" x14ac:dyDescent="0.2">
      <c r="A207" s="122"/>
      <c r="B207" s="158" t="s">
        <v>131</v>
      </c>
      <c r="C207" s="159">
        <v>0.93135468332345905</v>
      </c>
      <c r="D207" s="160">
        <v>0</v>
      </c>
      <c r="E207" s="160">
        <v>0</v>
      </c>
      <c r="F207" s="161">
        <v>0.93135468332345905</v>
      </c>
      <c r="G207" s="160">
        <v>0.24379999999999999</v>
      </c>
      <c r="H207" s="162">
        <v>26.176923181405034</v>
      </c>
      <c r="I207" s="161">
        <v>0.68755468332345904</v>
      </c>
      <c r="J207" s="160">
        <v>0</v>
      </c>
      <c r="K207" s="160">
        <v>0</v>
      </c>
      <c r="L207" s="160">
        <v>6.9399999999999989E-2</v>
      </c>
      <c r="M207" s="160">
        <v>0</v>
      </c>
      <c r="N207" s="160">
        <v>0</v>
      </c>
      <c r="O207" s="160">
        <v>1.7349999999999997E-2</v>
      </c>
      <c r="P207" s="146">
        <v>37.628512007115802</v>
      </c>
    </row>
    <row r="208" spans="1:16" s="130" customFormat="1" ht="10.7" customHeight="1" x14ac:dyDescent="0.2">
      <c r="A208" s="122"/>
      <c r="B208" s="158" t="s">
        <v>132</v>
      </c>
      <c r="C208" s="159">
        <v>0.17850252541674796</v>
      </c>
      <c r="D208" s="160">
        <v>0</v>
      </c>
      <c r="E208" s="160">
        <v>0</v>
      </c>
      <c r="F208" s="161">
        <v>0.17850252541674796</v>
      </c>
      <c r="G208" s="160">
        <v>0</v>
      </c>
      <c r="H208" s="162">
        <v>0</v>
      </c>
      <c r="I208" s="161">
        <v>0.17850252541674796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252</v>
      </c>
    </row>
    <row r="209" spans="1:16" s="130" customFormat="1" ht="10.7" customHeight="1" x14ac:dyDescent="0.2">
      <c r="A209" s="122"/>
      <c r="B209" s="158" t="s">
        <v>133</v>
      </c>
      <c r="C209" s="159">
        <v>3.0061173012589868</v>
      </c>
      <c r="D209" s="160">
        <v>0</v>
      </c>
      <c r="E209" s="160">
        <v>0</v>
      </c>
      <c r="F209" s="161">
        <v>3.0061173012589868</v>
      </c>
      <c r="G209" s="160">
        <v>0</v>
      </c>
      <c r="H209" s="162">
        <v>0</v>
      </c>
      <c r="I209" s="161">
        <v>3.0061173012589868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161</v>
      </c>
    </row>
    <row r="210" spans="1:16" s="130" customFormat="1" ht="10.7" customHeight="1" x14ac:dyDescent="0.2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7" customHeight="1" x14ac:dyDescent="0.2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7" customHeight="1" x14ac:dyDescent="0.2">
      <c r="A212" s="122"/>
      <c r="B212" s="165" t="s">
        <v>136</v>
      </c>
      <c r="C212" s="159">
        <v>4.1159745099991936</v>
      </c>
      <c r="D212" s="160">
        <v>0</v>
      </c>
      <c r="E212" s="160">
        <v>0</v>
      </c>
      <c r="F212" s="203">
        <v>4.1159745099991936</v>
      </c>
      <c r="G212" s="160">
        <v>0.24379999999999999</v>
      </c>
      <c r="H212" s="162">
        <v>5.9232631156417863</v>
      </c>
      <c r="I212" s="203">
        <v>3.8721745099991938</v>
      </c>
      <c r="J212" s="160">
        <v>0</v>
      </c>
      <c r="K212" s="160">
        <v>0</v>
      </c>
      <c r="L212" s="160">
        <v>6.9399999999999989E-2</v>
      </c>
      <c r="M212" s="160">
        <v>0</v>
      </c>
      <c r="N212" s="160">
        <v>0</v>
      </c>
      <c r="O212" s="160">
        <v>1.7349999999999997E-2</v>
      </c>
      <c r="P212" s="146" t="s">
        <v>252</v>
      </c>
    </row>
    <row r="213" spans="1:16" s="130" customFormat="1" ht="10.7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7" customHeight="1" x14ac:dyDescent="0.2">
      <c r="A214" s="122"/>
      <c r="B214" s="171" t="s">
        <v>137</v>
      </c>
      <c r="C214" s="159">
        <v>126.61446300663425</v>
      </c>
      <c r="D214" s="160">
        <v>0</v>
      </c>
      <c r="E214" s="160">
        <v>0</v>
      </c>
      <c r="F214" s="161">
        <v>126.61446300663425</v>
      </c>
      <c r="G214" s="160">
        <v>1.2511000000000001</v>
      </c>
      <c r="H214" s="162">
        <v>0.98811776339836144</v>
      </c>
      <c r="I214" s="161">
        <v>125.36336300663426</v>
      </c>
      <c r="J214" s="160">
        <v>2.1900000000000031E-2</v>
      </c>
      <c r="K214" s="160">
        <v>9.4400000000000039E-2</v>
      </c>
      <c r="L214" s="160">
        <v>0.14500000000000002</v>
      </c>
      <c r="M214" s="160">
        <v>1.3700000000000045E-2</v>
      </c>
      <c r="N214" s="160">
        <v>1.0820248867842375E-2</v>
      </c>
      <c r="O214" s="160">
        <v>6.8750000000000033E-2</v>
      </c>
      <c r="P214" s="146" t="s">
        <v>252</v>
      </c>
    </row>
    <row r="215" spans="1:16" s="130" customFormat="1" ht="10.7" customHeight="1" x14ac:dyDescent="0.2">
      <c r="A215" s="122"/>
      <c r="B215" s="171" t="s">
        <v>138</v>
      </c>
      <c r="C215" s="159">
        <v>0.12149747458325202</v>
      </c>
      <c r="D215" s="160">
        <v>0</v>
      </c>
      <c r="E215" s="160">
        <v>0</v>
      </c>
      <c r="F215" s="161">
        <v>0.12149747458325202</v>
      </c>
      <c r="G215" s="160">
        <v>0</v>
      </c>
      <c r="H215" s="162">
        <v>0</v>
      </c>
      <c r="I215" s="161">
        <v>0.12149747458325202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252</v>
      </c>
    </row>
    <row r="216" spans="1:16" s="130" customFormat="1" ht="10.7" customHeight="1" x14ac:dyDescent="0.2">
      <c r="A216" s="122"/>
      <c r="B216" s="171" t="s">
        <v>139</v>
      </c>
      <c r="C216" s="159">
        <v>2.3070626612441094</v>
      </c>
      <c r="D216" s="160">
        <v>0</v>
      </c>
      <c r="E216" s="160">
        <v>0</v>
      </c>
      <c r="F216" s="161">
        <v>2.3070626612441094</v>
      </c>
      <c r="G216" s="160">
        <v>3.1E-2</v>
      </c>
      <c r="H216" s="162">
        <v>1.343699957559146</v>
      </c>
      <c r="I216" s="161">
        <v>2.2760626612441093</v>
      </c>
      <c r="J216" s="160">
        <v>0</v>
      </c>
      <c r="K216" s="160">
        <v>0</v>
      </c>
      <c r="L216" s="160">
        <v>3.1E-2</v>
      </c>
      <c r="M216" s="160">
        <v>0</v>
      </c>
      <c r="N216" s="160">
        <v>0</v>
      </c>
      <c r="O216" s="160">
        <v>7.7499999999999999E-3</v>
      </c>
      <c r="P216" s="146" t="s">
        <v>252</v>
      </c>
    </row>
    <row r="217" spans="1:16" s="130" customFormat="1" ht="10.7" customHeight="1" x14ac:dyDescent="0.2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7" customHeight="1" x14ac:dyDescent="0.2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7" customHeight="1" x14ac:dyDescent="0.2">
      <c r="A219" s="122"/>
      <c r="B219" s="165" t="s">
        <v>142</v>
      </c>
      <c r="C219" s="159">
        <v>129.04302314246161</v>
      </c>
      <c r="D219" s="160">
        <v>0</v>
      </c>
      <c r="E219" s="160">
        <v>0</v>
      </c>
      <c r="F219" s="161">
        <v>129.04302314246161</v>
      </c>
      <c r="G219" s="160">
        <v>1.2821</v>
      </c>
      <c r="H219" s="162">
        <v>0.99354460921500609</v>
      </c>
      <c r="I219" s="161">
        <v>127.76092314246161</v>
      </c>
      <c r="J219" s="160">
        <v>2.1900000000000031E-2</v>
      </c>
      <c r="K219" s="160">
        <v>9.4400000000000039E-2</v>
      </c>
      <c r="L219" s="160">
        <v>0.17600000000000002</v>
      </c>
      <c r="M219" s="160">
        <v>1.3700000000000045E-2</v>
      </c>
      <c r="N219" s="160">
        <v>1.0616614262729607E-2</v>
      </c>
      <c r="O219" s="160">
        <v>7.650000000000004E-2</v>
      </c>
      <c r="P219" s="146" t="s">
        <v>252</v>
      </c>
    </row>
    <row r="220" spans="1:16" s="130" customFormat="1" ht="10.7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7" customHeight="1" x14ac:dyDescent="0.2">
      <c r="A221" s="122"/>
      <c r="B221" s="172" t="s">
        <v>111</v>
      </c>
      <c r="C221" s="173">
        <v>133.15899765246081</v>
      </c>
      <c r="D221" s="177">
        <v>0</v>
      </c>
      <c r="E221" s="177">
        <v>0</v>
      </c>
      <c r="F221" s="185">
        <v>133.15899765246081</v>
      </c>
      <c r="G221" s="177">
        <v>1.5259</v>
      </c>
      <c r="H221" s="176">
        <v>1.1459233149099941</v>
      </c>
      <c r="I221" s="204">
        <v>131.6330976524608</v>
      </c>
      <c r="J221" s="177">
        <v>2.1900000000000031E-2</v>
      </c>
      <c r="K221" s="177">
        <v>9.4400000000000039E-2</v>
      </c>
      <c r="L221" s="177">
        <v>0.24540000000000001</v>
      </c>
      <c r="M221" s="177">
        <v>1.3700000000000045E-2</v>
      </c>
      <c r="N221" s="177">
        <v>1.0288452332568955E-2</v>
      </c>
      <c r="O221" s="177">
        <v>9.3850000000000031E-2</v>
      </c>
      <c r="P221" s="153" t="s">
        <v>252</v>
      </c>
    </row>
    <row r="222" spans="1:16" s="130" customFormat="1" ht="10.7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7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7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7" customHeight="1" x14ac:dyDescent="0.2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7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43551</v>
      </c>
      <c r="K226" s="151">
        <v>43558</v>
      </c>
      <c r="L226" s="151">
        <v>43566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7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7" customHeight="1" x14ac:dyDescent="0.2">
      <c r="A228" s="122"/>
      <c r="B228" s="183"/>
      <c r="C228" s="274" t="s">
        <v>173</v>
      </c>
      <c r="D228" s="274"/>
      <c r="E228" s="274"/>
      <c r="F228" s="274"/>
      <c r="G228" s="274"/>
      <c r="H228" s="274"/>
      <c r="I228" s="274"/>
      <c r="J228" s="274"/>
      <c r="K228" s="274"/>
      <c r="L228" s="274"/>
      <c r="M228" s="274"/>
      <c r="N228" s="274"/>
      <c r="O228" s="275"/>
      <c r="P228" s="145"/>
    </row>
    <row r="229" spans="1:16" s="130" customFormat="1" ht="10.7" customHeight="1" x14ac:dyDescent="0.2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7" customHeight="1" x14ac:dyDescent="0.2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7" customHeight="1" x14ac:dyDescent="0.2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7" customHeight="1" x14ac:dyDescent="0.2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7" customHeight="1" x14ac:dyDescent="0.2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7" customHeight="1" x14ac:dyDescent="0.2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7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7" customHeight="1" x14ac:dyDescent="0.2">
      <c r="A236" s="122"/>
      <c r="B236" s="171" t="s">
        <v>137</v>
      </c>
      <c r="C236" s="159">
        <v>32.144491551403163</v>
      </c>
      <c r="D236" s="160">
        <v>0</v>
      </c>
      <c r="E236" s="160">
        <v>2</v>
      </c>
      <c r="F236" s="161">
        <v>34.144491551403163</v>
      </c>
      <c r="G236" s="160">
        <v>0</v>
      </c>
      <c r="H236" s="162">
        <v>0</v>
      </c>
      <c r="I236" s="161">
        <v>34.144491551403163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252</v>
      </c>
    </row>
    <row r="237" spans="1:16" s="130" customFormat="1" ht="10.7" customHeight="1" x14ac:dyDescent="0.2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7" customHeight="1" x14ac:dyDescent="0.2">
      <c r="A238" s="122"/>
      <c r="B238" s="171" t="s">
        <v>139</v>
      </c>
      <c r="C238" s="159">
        <v>2.1</v>
      </c>
      <c r="D238" s="160">
        <v>0</v>
      </c>
      <c r="E238" s="160">
        <v>0</v>
      </c>
      <c r="F238" s="161">
        <v>2.1</v>
      </c>
      <c r="G238" s="160">
        <v>0</v>
      </c>
      <c r="H238" s="162">
        <v>0</v>
      </c>
      <c r="I238" s="161">
        <v>2.1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252</v>
      </c>
    </row>
    <row r="239" spans="1:16" s="130" customFormat="1" ht="10.7" customHeight="1" x14ac:dyDescent="0.2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7" customHeight="1" x14ac:dyDescent="0.2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7" customHeight="1" x14ac:dyDescent="0.2">
      <c r="A241" s="122"/>
      <c r="B241" s="165" t="s">
        <v>142</v>
      </c>
      <c r="C241" s="159">
        <v>34.244491551403165</v>
      </c>
      <c r="D241" s="160">
        <v>0</v>
      </c>
      <c r="E241" s="160">
        <v>2</v>
      </c>
      <c r="F241" s="161">
        <v>36.244491551403165</v>
      </c>
      <c r="G241" s="160">
        <v>0</v>
      </c>
      <c r="H241" s="162">
        <v>0</v>
      </c>
      <c r="I241" s="161">
        <v>36.244491551403165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252</v>
      </c>
    </row>
    <row r="242" spans="1:16" s="130" customFormat="1" ht="10.7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7" customHeight="1" x14ac:dyDescent="0.2">
      <c r="A243" s="122"/>
      <c r="B243" s="172" t="s">
        <v>111</v>
      </c>
      <c r="C243" s="173">
        <v>34.244491551403165</v>
      </c>
      <c r="D243" s="177">
        <v>0</v>
      </c>
      <c r="E243" s="177">
        <v>2</v>
      </c>
      <c r="F243" s="185">
        <v>36.244491551403165</v>
      </c>
      <c r="G243" s="177">
        <v>0</v>
      </c>
      <c r="H243" s="176">
        <v>0</v>
      </c>
      <c r="I243" s="204">
        <v>36.244491551403165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252</v>
      </c>
    </row>
    <row r="244" spans="1:16" s="130" customFormat="1" ht="10.7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7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7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7" customHeight="1" x14ac:dyDescent="0.2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7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43551</v>
      </c>
      <c r="K248" s="151">
        <v>43558</v>
      </c>
      <c r="L248" s="151">
        <v>43566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7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7" customHeight="1" x14ac:dyDescent="0.2">
      <c r="A250" s="122"/>
      <c r="B250" s="183"/>
      <c r="C250" s="274" t="s">
        <v>120</v>
      </c>
      <c r="D250" s="274"/>
      <c r="E250" s="274"/>
      <c r="F250" s="274"/>
      <c r="G250" s="274"/>
      <c r="H250" s="274"/>
      <c r="I250" s="274"/>
      <c r="J250" s="274"/>
      <c r="K250" s="274"/>
      <c r="L250" s="274"/>
      <c r="M250" s="274"/>
      <c r="N250" s="274"/>
      <c r="O250" s="275"/>
      <c r="P250" s="145"/>
    </row>
    <row r="251" spans="1:16" s="130" customFormat="1" ht="10.7" customHeight="1" x14ac:dyDescent="0.2">
      <c r="A251" s="122"/>
      <c r="B251" s="158" t="s">
        <v>131</v>
      </c>
      <c r="C251" s="159">
        <v>0.38596195695416435</v>
      </c>
      <c r="D251" s="160">
        <v>0</v>
      </c>
      <c r="E251" s="160">
        <v>0</v>
      </c>
      <c r="F251" s="161">
        <v>0.38596195695416435</v>
      </c>
      <c r="G251" s="160">
        <v>4.8800000000000003E-2</v>
      </c>
      <c r="H251" s="162">
        <v>12.643733176478669</v>
      </c>
      <c r="I251" s="161">
        <v>0.33716195695416434</v>
      </c>
      <c r="J251" s="160">
        <v>1.6999999999999993E-3</v>
      </c>
      <c r="K251" s="160">
        <v>0</v>
      </c>
      <c r="L251" s="160">
        <v>1.7600000000000005E-2</v>
      </c>
      <c r="M251" s="160">
        <v>0</v>
      </c>
      <c r="N251" s="160">
        <v>0</v>
      </c>
      <c r="O251" s="160">
        <v>4.8250000000000012E-3</v>
      </c>
      <c r="P251" s="146" t="s">
        <v>252</v>
      </c>
    </row>
    <row r="252" spans="1:16" s="130" customFormat="1" ht="10.7" customHeight="1" x14ac:dyDescent="0.2">
      <c r="A252" s="122"/>
      <c r="B252" s="158" t="s">
        <v>132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252</v>
      </c>
    </row>
    <row r="253" spans="1:16" s="130" customFormat="1" ht="10.7" customHeight="1" x14ac:dyDescent="0.2">
      <c r="A253" s="122"/>
      <c r="B253" s="158" t="s">
        <v>133</v>
      </c>
      <c r="C253" s="159">
        <v>1.1000000000000001</v>
      </c>
      <c r="D253" s="160">
        <v>0</v>
      </c>
      <c r="E253" s="160">
        <v>0</v>
      </c>
      <c r="F253" s="161">
        <v>1.1000000000000001</v>
      </c>
      <c r="G253" s="160">
        <v>0</v>
      </c>
      <c r="H253" s="162">
        <v>0</v>
      </c>
      <c r="I253" s="161">
        <v>1.1000000000000001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252</v>
      </c>
    </row>
    <row r="254" spans="1:16" s="130" customFormat="1" ht="10.7" customHeight="1" x14ac:dyDescent="0.2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7" customHeight="1" x14ac:dyDescent="0.2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7" customHeight="1" x14ac:dyDescent="0.2">
      <c r="A256" s="122"/>
      <c r="B256" s="165" t="s">
        <v>136</v>
      </c>
      <c r="C256" s="159">
        <v>1.6040801242554787</v>
      </c>
      <c r="D256" s="160">
        <v>0</v>
      </c>
      <c r="E256" s="160">
        <v>0</v>
      </c>
      <c r="F256" s="203">
        <v>1.6040801242554787</v>
      </c>
      <c r="G256" s="160">
        <v>4.8800000000000003E-2</v>
      </c>
      <c r="H256" s="162">
        <v>3.0422420465218432</v>
      </c>
      <c r="I256" s="203">
        <v>1.5552801242554788</v>
      </c>
      <c r="J256" s="160">
        <v>1.6999999999999993E-3</v>
      </c>
      <c r="K256" s="160">
        <v>0</v>
      </c>
      <c r="L256" s="160">
        <v>1.7600000000000005E-2</v>
      </c>
      <c r="M256" s="160">
        <v>0</v>
      </c>
      <c r="N256" s="160">
        <v>0</v>
      </c>
      <c r="O256" s="160">
        <v>4.8250000000000012E-3</v>
      </c>
      <c r="P256" s="146" t="s">
        <v>252</v>
      </c>
    </row>
    <row r="257" spans="1:19" ht="10.7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7" customHeight="1" x14ac:dyDescent="0.2">
      <c r="A258" s="122"/>
      <c r="B258" s="171" t="s">
        <v>137</v>
      </c>
      <c r="C258" s="159">
        <v>375.91846722695095</v>
      </c>
      <c r="D258" s="160">
        <v>0</v>
      </c>
      <c r="E258" s="160">
        <v>0</v>
      </c>
      <c r="F258" s="161">
        <v>375.91846722695095</v>
      </c>
      <c r="G258" s="160">
        <v>0.4839</v>
      </c>
      <c r="H258" s="162">
        <v>0.12872472149868019</v>
      </c>
      <c r="I258" s="161">
        <v>375.43456722695095</v>
      </c>
      <c r="J258" s="160">
        <v>2.7299999999999977E-2</v>
      </c>
      <c r="K258" s="160">
        <v>6.7800000000000069E-2</v>
      </c>
      <c r="L258" s="160">
        <v>0.10729999999999998</v>
      </c>
      <c r="M258" s="160">
        <v>1.110000000000002E-2</v>
      </c>
      <c r="N258" s="160">
        <v>2.9527679451030226E-3</v>
      </c>
      <c r="O258" s="160">
        <v>5.3375000000000013E-2</v>
      </c>
      <c r="P258" s="146" t="s">
        <v>252</v>
      </c>
      <c r="S258" s="130"/>
    </row>
    <row r="259" spans="1:19" ht="10.7" customHeight="1" x14ac:dyDescent="0.2">
      <c r="A259" s="122"/>
      <c r="B259" s="171" t="s">
        <v>138</v>
      </c>
      <c r="C259" s="159">
        <v>0.28188183269868566</v>
      </c>
      <c r="D259" s="160">
        <v>0</v>
      </c>
      <c r="E259" s="160">
        <v>0</v>
      </c>
      <c r="F259" s="161">
        <v>0.28188183269868566</v>
      </c>
      <c r="G259" s="160">
        <v>0</v>
      </c>
      <c r="H259" s="162">
        <v>0</v>
      </c>
      <c r="I259" s="161">
        <v>0.28188183269868566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252</v>
      </c>
      <c r="S259" s="130"/>
    </row>
    <row r="260" spans="1:19" ht="10.7" customHeight="1" x14ac:dyDescent="0.2">
      <c r="A260" s="122"/>
      <c r="B260" s="171" t="s">
        <v>139</v>
      </c>
      <c r="C260" s="159">
        <v>0.93946882769171447</v>
      </c>
      <c r="D260" s="160">
        <v>0</v>
      </c>
      <c r="E260" s="160">
        <v>0</v>
      </c>
      <c r="F260" s="161">
        <v>0.93946882769171447</v>
      </c>
      <c r="G260" s="160">
        <v>1.4E-2</v>
      </c>
      <c r="H260" s="162">
        <v>1.4902037818964318</v>
      </c>
      <c r="I260" s="161">
        <v>0.92546882769171446</v>
      </c>
      <c r="J260" s="160">
        <v>0</v>
      </c>
      <c r="K260" s="160">
        <v>2E-3</v>
      </c>
      <c r="L260" s="160">
        <v>1.2E-2</v>
      </c>
      <c r="M260" s="160">
        <v>0</v>
      </c>
      <c r="N260" s="160">
        <v>0</v>
      </c>
      <c r="O260" s="160">
        <v>3.5000000000000001E-3</v>
      </c>
      <c r="P260" s="146" t="s">
        <v>252</v>
      </c>
      <c r="S260" s="130"/>
    </row>
    <row r="261" spans="1:19" ht="10.7" customHeight="1" x14ac:dyDescent="0.2">
      <c r="A261" s="122"/>
      <c r="B261" s="171" t="s">
        <v>140</v>
      </c>
      <c r="C261" s="159">
        <v>2.4026473809688739E-4</v>
      </c>
      <c r="D261" s="160">
        <v>0</v>
      </c>
      <c r="E261" s="160">
        <v>0</v>
      </c>
      <c r="F261" s="161">
        <v>2.4026473809688739E-4</v>
      </c>
      <c r="G261" s="160">
        <v>0</v>
      </c>
      <c r="H261" s="162">
        <v>0</v>
      </c>
      <c r="I261" s="161">
        <v>2.4026473809688739E-4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252</v>
      </c>
      <c r="S261" s="130"/>
    </row>
    <row r="262" spans="1:19" ht="10.7" customHeight="1" x14ac:dyDescent="0.2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7" customHeight="1" x14ac:dyDescent="0.2">
      <c r="A263" s="122"/>
      <c r="B263" s="165" t="s">
        <v>142</v>
      </c>
      <c r="C263" s="159">
        <v>377.14005815207946</v>
      </c>
      <c r="D263" s="160">
        <v>0</v>
      </c>
      <c r="E263" s="160">
        <v>0</v>
      </c>
      <c r="F263" s="161">
        <v>377.14005815207946</v>
      </c>
      <c r="G263" s="160">
        <v>0.49790000000000001</v>
      </c>
      <c r="H263" s="162">
        <v>0.13201991918854317</v>
      </c>
      <c r="I263" s="161">
        <v>376.64215815207945</v>
      </c>
      <c r="J263" s="160">
        <v>2.7299999999999977E-2</v>
      </c>
      <c r="K263" s="160">
        <v>6.980000000000007E-2</v>
      </c>
      <c r="L263" s="160">
        <v>0.11929999999999998</v>
      </c>
      <c r="M263" s="160">
        <v>1.110000000000002E-2</v>
      </c>
      <c r="N263" s="160">
        <v>2.9432036613633895E-3</v>
      </c>
      <c r="O263" s="160">
        <v>5.6875000000000016E-2</v>
      </c>
      <c r="P263" s="146" t="s">
        <v>252</v>
      </c>
      <c r="S263" s="130"/>
    </row>
    <row r="264" spans="1:19" ht="10.7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7" customHeight="1" x14ac:dyDescent="0.2">
      <c r="A265" s="122"/>
      <c r="B265" s="172" t="s">
        <v>111</v>
      </c>
      <c r="C265" s="173">
        <v>378.74413827633492</v>
      </c>
      <c r="D265" s="177">
        <v>0</v>
      </c>
      <c r="E265" s="177">
        <v>0</v>
      </c>
      <c r="F265" s="185">
        <v>378.74413827633492</v>
      </c>
      <c r="G265" s="177">
        <v>0.54669999999999996</v>
      </c>
      <c r="H265" s="176">
        <v>0.14434546828580169</v>
      </c>
      <c r="I265" s="204">
        <v>378.19743827633494</v>
      </c>
      <c r="J265" s="177">
        <v>2.8999999999999977E-2</v>
      </c>
      <c r="K265" s="177">
        <v>6.980000000000007E-2</v>
      </c>
      <c r="L265" s="177">
        <v>0.13689999999999997</v>
      </c>
      <c r="M265" s="177">
        <v>1.110000000000002E-2</v>
      </c>
      <c r="N265" s="177">
        <v>2.9307384268747062E-3</v>
      </c>
      <c r="O265" s="177">
        <v>6.1700000000000012E-2</v>
      </c>
      <c r="P265" s="153" t="s">
        <v>252</v>
      </c>
      <c r="S265" s="130"/>
    </row>
    <row r="266" spans="1:19" ht="10.7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7" customHeight="1" x14ac:dyDescent="0.2">
      <c r="A267" s="122"/>
      <c r="M267" s="124"/>
      <c r="S267" s="130"/>
    </row>
    <row r="268" spans="1:19" ht="10.7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7" customHeight="1" x14ac:dyDescent="0.2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7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43551</v>
      </c>
      <c r="K270" s="151">
        <v>43558</v>
      </c>
      <c r="L270" s="151">
        <v>43566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7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7" customHeight="1" x14ac:dyDescent="0.2">
      <c r="A272" s="122"/>
      <c r="B272" s="183"/>
      <c r="C272" s="274" t="s">
        <v>143</v>
      </c>
      <c r="D272" s="274"/>
      <c r="E272" s="274"/>
      <c r="F272" s="274"/>
      <c r="G272" s="274"/>
      <c r="H272" s="274"/>
      <c r="I272" s="274"/>
      <c r="J272" s="274"/>
      <c r="K272" s="274"/>
      <c r="L272" s="274"/>
      <c r="M272" s="274"/>
      <c r="N272" s="274"/>
      <c r="O272" s="275"/>
      <c r="P272" s="145"/>
      <c r="S272" s="130"/>
    </row>
    <row r="273" spans="1:19" ht="10.7" customHeight="1" x14ac:dyDescent="0.2">
      <c r="A273" s="122"/>
      <c r="B273" s="158" t="s">
        <v>131</v>
      </c>
      <c r="C273" s="159">
        <v>14.070042278371449</v>
      </c>
      <c r="D273" s="160">
        <v>0</v>
      </c>
      <c r="E273" s="160">
        <v>0</v>
      </c>
      <c r="F273" s="161">
        <v>14.070042278371449</v>
      </c>
      <c r="G273" s="160">
        <v>9.7874999999999996</v>
      </c>
      <c r="H273" s="162">
        <v>69.562690760676688</v>
      </c>
      <c r="I273" s="161">
        <v>4.2825422783714497</v>
      </c>
      <c r="J273" s="160">
        <v>1.1799999999999997</v>
      </c>
      <c r="K273" s="160">
        <v>0.80310000000000059</v>
      </c>
      <c r="L273" s="160">
        <v>1.2620000000000005</v>
      </c>
      <c r="M273" s="160">
        <v>1.0972999999999988</v>
      </c>
      <c r="N273" s="160">
        <v>7.7988393942978753</v>
      </c>
      <c r="O273" s="160">
        <v>1.0855999999999999</v>
      </c>
      <c r="P273" s="146">
        <v>1.9448620839825446</v>
      </c>
      <c r="S273" s="130"/>
    </row>
    <row r="274" spans="1:19" ht="10.7" customHeight="1" x14ac:dyDescent="0.2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7" customHeight="1" x14ac:dyDescent="0.2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252</v>
      </c>
      <c r="S275" s="130"/>
    </row>
    <row r="276" spans="1:19" ht="10.7" customHeight="1" x14ac:dyDescent="0.2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7" customHeight="1" x14ac:dyDescent="0.2">
      <c r="A277" s="122"/>
      <c r="B277" s="158" t="s">
        <v>135</v>
      </c>
      <c r="C277" s="159"/>
      <c r="D277" s="160">
        <v>0</v>
      </c>
      <c r="E277" s="160"/>
      <c r="F277" s="161">
        <v>0.5</v>
      </c>
      <c r="G277" s="160">
        <v>0.5</v>
      </c>
      <c r="H277" s="162">
        <v>100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7" customHeight="1" x14ac:dyDescent="0.2">
      <c r="A278" s="122"/>
      <c r="B278" s="165" t="s">
        <v>136</v>
      </c>
      <c r="C278" s="159">
        <v>14.170042278371449</v>
      </c>
      <c r="D278" s="160">
        <v>0</v>
      </c>
      <c r="E278" s="160">
        <v>0.5</v>
      </c>
      <c r="F278" s="203">
        <v>14.670042278371449</v>
      </c>
      <c r="G278" s="160">
        <v>10.2875</v>
      </c>
      <c r="H278" s="162">
        <v>70.125905602652679</v>
      </c>
      <c r="I278" s="203">
        <v>4.3825422783714494</v>
      </c>
      <c r="J278" s="160">
        <v>1.1799999999999997</v>
      </c>
      <c r="K278" s="160">
        <v>0.80310000000000059</v>
      </c>
      <c r="L278" s="160">
        <v>1.2620000000000005</v>
      </c>
      <c r="M278" s="160">
        <v>1.0972999999999988</v>
      </c>
      <c r="N278" s="160">
        <v>7.4798693771850013</v>
      </c>
      <c r="O278" s="160">
        <v>1.0855999999999999</v>
      </c>
      <c r="P278" s="146">
        <v>2.0369770434519623</v>
      </c>
      <c r="S278" s="130"/>
    </row>
    <row r="279" spans="1:19" ht="10.7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7" customHeight="1" x14ac:dyDescent="0.2">
      <c r="A280" s="122"/>
      <c r="B280" s="171" t="s">
        <v>137</v>
      </c>
      <c r="C280" s="159">
        <v>75.631414197930184</v>
      </c>
      <c r="D280" s="160">
        <v>4</v>
      </c>
      <c r="E280" s="160">
        <v>113.5</v>
      </c>
      <c r="F280" s="161">
        <v>189.13141419793018</v>
      </c>
      <c r="G280" s="160">
        <v>71.821200000000005</v>
      </c>
      <c r="H280" s="162">
        <v>37.974230935976372</v>
      </c>
      <c r="I280" s="161">
        <v>117.31021419793018</v>
      </c>
      <c r="J280" s="160">
        <v>9.9988000000000028</v>
      </c>
      <c r="K280" s="160">
        <v>6.2622</v>
      </c>
      <c r="L280" s="160">
        <v>17.931200000000004</v>
      </c>
      <c r="M280" s="160">
        <v>4.1432999999999964</v>
      </c>
      <c r="N280" s="160">
        <v>2.1906990002538351</v>
      </c>
      <c r="O280" s="160">
        <v>9.5838750000000008</v>
      </c>
      <c r="P280" s="146">
        <v>10.240373982124158</v>
      </c>
      <c r="S280" s="130"/>
    </row>
    <row r="281" spans="1:19" ht="10.7" customHeight="1" x14ac:dyDescent="0.2">
      <c r="A281" s="122"/>
      <c r="B281" s="171" t="s">
        <v>138</v>
      </c>
      <c r="C281" s="159">
        <v>0.4</v>
      </c>
      <c r="D281" s="160">
        <v>0</v>
      </c>
      <c r="E281" s="160">
        <v>0</v>
      </c>
      <c r="F281" s="161">
        <v>0.4</v>
      </c>
      <c r="G281" s="160">
        <v>0</v>
      </c>
      <c r="H281" s="162">
        <v>0</v>
      </c>
      <c r="I281" s="161">
        <v>0.4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252</v>
      </c>
      <c r="S281" s="130"/>
    </row>
    <row r="282" spans="1:19" ht="10.7" customHeight="1" x14ac:dyDescent="0.2">
      <c r="A282" s="122"/>
      <c r="B282" s="171" t="s">
        <v>139</v>
      </c>
      <c r="C282" s="159">
        <v>1.5</v>
      </c>
      <c r="D282" s="160">
        <v>0</v>
      </c>
      <c r="E282" s="160">
        <v>0</v>
      </c>
      <c r="F282" s="161">
        <v>1.5</v>
      </c>
      <c r="G282" s="160">
        <v>0.64800000000000002</v>
      </c>
      <c r="H282" s="162">
        <v>43.199999999999996</v>
      </c>
      <c r="I282" s="161">
        <v>0.85199999999999998</v>
      </c>
      <c r="J282" s="160">
        <v>0</v>
      </c>
      <c r="K282" s="160">
        <v>2.9000000000000026E-2</v>
      </c>
      <c r="L282" s="160">
        <v>1.3999999999999901E-2</v>
      </c>
      <c r="M282" s="160">
        <v>8.0000000000000071E-2</v>
      </c>
      <c r="N282" s="160">
        <v>5.3333333333333375</v>
      </c>
      <c r="O282" s="160">
        <v>3.075E-2</v>
      </c>
      <c r="P282" s="146">
        <v>25.707317073170731</v>
      </c>
      <c r="S282" s="130"/>
    </row>
    <row r="283" spans="1:19" ht="10.7" customHeight="1" x14ac:dyDescent="0.2">
      <c r="A283" s="122"/>
      <c r="B283" s="171" t="s">
        <v>140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252</v>
      </c>
      <c r="S283" s="130"/>
    </row>
    <row r="284" spans="1:19" ht="10.7" customHeight="1" x14ac:dyDescent="0.2">
      <c r="A284" s="122"/>
      <c r="B284" s="171" t="s">
        <v>141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7" customHeight="1" x14ac:dyDescent="0.2">
      <c r="A285" s="122"/>
      <c r="B285" s="165" t="s">
        <v>142</v>
      </c>
      <c r="C285" s="159">
        <v>77.758148024097821</v>
      </c>
      <c r="D285" s="160">
        <v>4</v>
      </c>
      <c r="E285" s="160">
        <v>114.49999999999999</v>
      </c>
      <c r="F285" s="161">
        <v>192.25814802409781</v>
      </c>
      <c r="G285" s="160">
        <v>72.769199999999998</v>
      </c>
      <c r="H285" s="162">
        <v>37.849735237686282</v>
      </c>
      <c r="I285" s="161">
        <v>119.48894802409781</v>
      </c>
      <c r="J285" s="160">
        <v>9.9988000000000028</v>
      </c>
      <c r="K285" s="160">
        <v>6.2911999999999999</v>
      </c>
      <c r="L285" s="160">
        <v>17.945200000000003</v>
      </c>
      <c r="M285" s="160">
        <v>4.2232999999999965</v>
      </c>
      <c r="N285" s="160">
        <v>2.1966819317694899</v>
      </c>
      <c r="O285" s="160">
        <v>9.6146250000000002</v>
      </c>
      <c r="P285" s="146">
        <v>10.427832393265239</v>
      </c>
      <c r="S285" s="130"/>
    </row>
    <row r="286" spans="1:19" ht="10.7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7" customHeight="1" x14ac:dyDescent="0.2">
      <c r="A287" s="122"/>
      <c r="B287" s="172" t="s">
        <v>111</v>
      </c>
      <c r="C287" s="173">
        <v>91.928190302469275</v>
      </c>
      <c r="D287" s="177">
        <v>4</v>
      </c>
      <c r="E287" s="177">
        <v>114.99999999999999</v>
      </c>
      <c r="F287" s="185">
        <v>206.92819030246926</v>
      </c>
      <c r="G287" s="177">
        <v>83.056699999999992</v>
      </c>
      <c r="H287" s="176">
        <v>40.137933782050233</v>
      </c>
      <c r="I287" s="204">
        <v>123.87149030246927</v>
      </c>
      <c r="J287" s="177">
        <v>11.178800000000003</v>
      </c>
      <c r="K287" s="177">
        <v>7.0943000000000005</v>
      </c>
      <c r="L287" s="177">
        <v>19.207200000000004</v>
      </c>
      <c r="M287" s="177">
        <v>5.3205999999999953</v>
      </c>
      <c r="N287" s="177">
        <v>2.5712301413465295</v>
      </c>
      <c r="O287" s="177">
        <v>10.700225</v>
      </c>
      <c r="P287" s="153">
        <v>9.5765313628890301</v>
      </c>
      <c r="S287" s="130"/>
    </row>
    <row r="288" spans="1:19" ht="10.7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7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7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7" hidden="1" customHeight="1" x14ac:dyDescent="0.2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7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43551</v>
      </c>
      <c r="K292" s="151">
        <v>43558</v>
      </c>
      <c r="L292" s="151">
        <v>43566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7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7" hidden="1" customHeight="1" x14ac:dyDescent="0.2">
      <c r="A294" s="122"/>
      <c r="B294" s="183"/>
      <c r="C294" s="274" t="s">
        <v>121</v>
      </c>
      <c r="D294" s="274"/>
      <c r="E294" s="274"/>
      <c r="F294" s="274"/>
      <c r="G294" s="274"/>
      <c r="H294" s="274"/>
      <c r="I294" s="274"/>
      <c r="J294" s="274"/>
      <c r="K294" s="274"/>
      <c r="L294" s="274"/>
      <c r="M294" s="274"/>
      <c r="N294" s="274"/>
      <c r="O294" s="275"/>
      <c r="P294" s="145"/>
      <c r="S294" s="130"/>
    </row>
    <row r="295" spans="1:19" ht="10.7" hidden="1" customHeight="1" x14ac:dyDescent="0.2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7" hidden="1" customHeight="1" x14ac:dyDescent="0.2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7" hidden="1" customHeight="1" x14ac:dyDescent="0.2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7" hidden="1" customHeight="1" x14ac:dyDescent="0.2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7" hidden="1" customHeight="1" x14ac:dyDescent="0.2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7" hidden="1" customHeight="1" x14ac:dyDescent="0.2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7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7" hidden="1" customHeight="1" x14ac:dyDescent="0.2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7" hidden="1" customHeight="1" x14ac:dyDescent="0.2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7" hidden="1" customHeight="1" x14ac:dyDescent="0.2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7" hidden="1" customHeight="1" x14ac:dyDescent="0.2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7" hidden="1" customHeight="1" x14ac:dyDescent="0.2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7" hidden="1" customHeight="1" x14ac:dyDescent="0.2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7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7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7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7" customHeight="1" x14ac:dyDescent="0.2">
      <c r="A311" s="122"/>
      <c r="M311" s="124"/>
      <c r="S311" s="130"/>
    </row>
    <row r="312" spans="1:19" ht="10.7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7" customHeight="1" x14ac:dyDescent="0.2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7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43551</v>
      </c>
      <c r="K314" s="151">
        <v>43558</v>
      </c>
      <c r="L314" s="151">
        <v>43566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7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7" customHeight="1" x14ac:dyDescent="0.2">
      <c r="A316" s="122"/>
      <c r="B316" s="183"/>
      <c r="C316" s="281" t="s">
        <v>122</v>
      </c>
      <c r="D316" s="281"/>
      <c r="E316" s="281"/>
      <c r="F316" s="281"/>
      <c r="G316" s="281"/>
      <c r="H316" s="281"/>
      <c r="I316" s="281"/>
      <c r="J316" s="281"/>
      <c r="K316" s="281"/>
      <c r="L316" s="281"/>
      <c r="M316" s="281"/>
      <c r="N316" s="281"/>
      <c r="O316" s="282"/>
      <c r="P316" s="145"/>
      <c r="S316" s="130"/>
    </row>
    <row r="317" spans="1:19" ht="10.7" customHeight="1" x14ac:dyDescent="0.2">
      <c r="A317" s="122"/>
      <c r="B317" s="158" t="s">
        <v>131</v>
      </c>
      <c r="C317" s="159">
        <v>1.7092632924996776</v>
      </c>
      <c r="D317" s="160">
        <v>0</v>
      </c>
      <c r="E317" s="160">
        <v>0</v>
      </c>
      <c r="F317" s="161">
        <v>1.7092632924996776</v>
      </c>
      <c r="G317" s="160">
        <v>0.29620000000000002</v>
      </c>
      <c r="H317" s="162">
        <v>17.329103204856654</v>
      </c>
      <c r="I317" s="161">
        <v>1.4130632924996775</v>
      </c>
      <c r="J317" s="160">
        <v>1.0000000000000009E-2</v>
      </c>
      <c r="K317" s="160">
        <v>0</v>
      </c>
      <c r="L317" s="160">
        <v>3.9599999999999996E-2</v>
      </c>
      <c r="M317" s="160">
        <v>1.0400000000000006E-2</v>
      </c>
      <c r="N317" s="160">
        <v>0.60844926850273229</v>
      </c>
      <c r="O317" s="160">
        <v>1.5000000000000003E-2</v>
      </c>
      <c r="P317" s="146" t="s">
        <v>252</v>
      </c>
      <c r="S317" s="130"/>
    </row>
    <row r="318" spans="1:19" ht="10.7" customHeight="1" x14ac:dyDescent="0.2">
      <c r="A318" s="122"/>
      <c r="B318" s="158" t="s">
        <v>132</v>
      </c>
      <c r="C318" s="159">
        <v>0.25500685680650748</v>
      </c>
      <c r="D318" s="160">
        <v>0</v>
      </c>
      <c r="E318" s="160">
        <v>0</v>
      </c>
      <c r="F318" s="161">
        <v>0.25500685680650748</v>
      </c>
      <c r="G318" s="160">
        <v>0</v>
      </c>
      <c r="H318" s="162">
        <v>0</v>
      </c>
      <c r="I318" s="161">
        <v>0.25500685680650748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252</v>
      </c>
      <c r="S318" s="130"/>
    </row>
    <row r="319" spans="1:19" ht="10.7" customHeight="1" x14ac:dyDescent="0.2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7" customHeight="1" x14ac:dyDescent="0.2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7" customHeight="1" x14ac:dyDescent="0.2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7" customHeight="1" x14ac:dyDescent="0.2">
      <c r="A322" s="122"/>
      <c r="B322" s="165" t="s">
        <v>136</v>
      </c>
      <c r="C322" s="159">
        <v>1.9642701493061852</v>
      </c>
      <c r="D322" s="160">
        <v>0</v>
      </c>
      <c r="E322" s="160">
        <v>0</v>
      </c>
      <c r="F322" s="203">
        <v>1.9642701493061852</v>
      </c>
      <c r="G322" s="160">
        <v>0.29620000000000002</v>
      </c>
      <c r="H322" s="162">
        <v>15.0793922162195</v>
      </c>
      <c r="I322" s="203">
        <v>1.6680701493061849</v>
      </c>
      <c r="J322" s="160">
        <v>1.0000000000000009E-2</v>
      </c>
      <c r="K322" s="160">
        <v>0</v>
      </c>
      <c r="L322" s="160">
        <v>3.9599999999999996E-2</v>
      </c>
      <c r="M322" s="160">
        <v>1.0400000000000006E-2</v>
      </c>
      <c r="N322" s="160">
        <v>0.52945874088009071</v>
      </c>
      <c r="O322" s="160">
        <v>1.5000000000000003E-2</v>
      </c>
      <c r="P322" s="146" t="s">
        <v>252</v>
      </c>
      <c r="S322" s="130"/>
    </row>
    <row r="323" spans="1:19" ht="10.7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7" customHeight="1" x14ac:dyDescent="0.2">
      <c r="A324" s="122"/>
      <c r="B324" s="171" t="s">
        <v>137</v>
      </c>
      <c r="C324" s="159">
        <v>38.462771971885232</v>
      </c>
      <c r="D324" s="160">
        <v>-9</v>
      </c>
      <c r="E324" s="160">
        <v>-9</v>
      </c>
      <c r="F324" s="161">
        <v>29.462771971885232</v>
      </c>
      <c r="G324" s="160">
        <v>2.0268999999999999</v>
      </c>
      <c r="H324" s="162">
        <v>6.8795291968256196</v>
      </c>
      <c r="I324" s="161">
        <v>27.435871971885231</v>
      </c>
      <c r="J324" s="160">
        <v>9.5700000000000007E-2</v>
      </c>
      <c r="K324" s="160">
        <v>8.8100000000000067E-2</v>
      </c>
      <c r="L324" s="160">
        <v>0.28120000000000023</v>
      </c>
      <c r="M324" s="160">
        <v>5.01999999999998E-2</v>
      </c>
      <c r="N324" s="160">
        <v>0.1703845111651511</v>
      </c>
      <c r="O324" s="160">
        <v>0.12880000000000003</v>
      </c>
      <c r="P324" s="146" t="s">
        <v>252</v>
      </c>
      <c r="S324" s="130"/>
    </row>
    <row r="325" spans="1:19" ht="10.7" customHeight="1" x14ac:dyDescent="0.2">
      <c r="A325" s="122"/>
      <c r="B325" s="171" t="s">
        <v>138</v>
      </c>
      <c r="C325" s="159">
        <v>4.4993143193492527E-2</v>
      </c>
      <c r="D325" s="160">
        <v>0</v>
      </c>
      <c r="E325" s="160">
        <v>0</v>
      </c>
      <c r="F325" s="161">
        <v>4.4993143193492527E-2</v>
      </c>
      <c r="G325" s="160">
        <v>0</v>
      </c>
      <c r="H325" s="162">
        <v>0</v>
      </c>
      <c r="I325" s="161">
        <v>4.4993143193492527E-2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252</v>
      </c>
      <c r="S325" s="130"/>
    </row>
    <row r="326" spans="1:19" ht="10.7" customHeight="1" x14ac:dyDescent="0.2">
      <c r="A326" s="122"/>
      <c r="B326" s="171" t="s">
        <v>139</v>
      </c>
      <c r="C326" s="159">
        <v>0.16203273233507948</v>
      </c>
      <c r="D326" s="160">
        <v>0</v>
      </c>
      <c r="E326" s="160">
        <v>0</v>
      </c>
      <c r="F326" s="161">
        <v>0.16203273233507948</v>
      </c>
      <c r="G326" s="160">
        <v>0</v>
      </c>
      <c r="H326" s="162">
        <v>0</v>
      </c>
      <c r="I326" s="161">
        <v>0.16203273233507948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252</v>
      </c>
      <c r="S326" s="130"/>
    </row>
    <row r="327" spans="1:19" ht="10.7" customHeight="1" x14ac:dyDescent="0.2">
      <c r="A327" s="122"/>
      <c r="B327" s="171" t="s">
        <v>140</v>
      </c>
      <c r="C327" s="159">
        <v>1.9086299046522101E-3</v>
      </c>
      <c r="D327" s="160">
        <v>0</v>
      </c>
      <c r="E327" s="160">
        <v>0</v>
      </c>
      <c r="F327" s="161">
        <v>1.9086299046522101E-3</v>
      </c>
      <c r="G327" s="160">
        <v>0</v>
      </c>
      <c r="H327" s="162">
        <v>0</v>
      </c>
      <c r="I327" s="161">
        <v>1.9086299046522101E-3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252</v>
      </c>
      <c r="S327" s="130"/>
    </row>
    <row r="328" spans="1:19" ht="10.7" customHeight="1" x14ac:dyDescent="0.2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7" customHeight="1" x14ac:dyDescent="0.2">
      <c r="A329" s="122"/>
      <c r="B329" s="165" t="s">
        <v>142</v>
      </c>
      <c r="C329" s="159">
        <v>38.671706477318459</v>
      </c>
      <c r="D329" s="160">
        <v>-9</v>
      </c>
      <c r="E329" s="160">
        <v>-9.0000000000000036</v>
      </c>
      <c r="F329" s="161">
        <v>29.671706477318455</v>
      </c>
      <c r="G329" s="160">
        <v>2.0268999999999999</v>
      </c>
      <c r="H329" s="162">
        <v>6.8310867174066852</v>
      </c>
      <c r="I329" s="161">
        <v>27.644806477318454</v>
      </c>
      <c r="J329" s="160">
        <v>9.5700000000000007E-2</v>
      </c>
      <c r="K329" s="160">
        <v>8.8100000000000067E-2</v>
      </c>
      <c r="L329" s="160">
        <v>0.28120000000000023</v>
      </c>
      <c r="M329" s="160">
        <v>5.01999999999998E-2</v>
      </c>
      <c r="N329" s="160">
        <v>0.16918474182930299</v>
      </c>
      <c r="O329" s="160">
        <v>0.12880000000000003</v>
      </c>
      <c r="P329" s="146" t="s">
        <v>252</v>
      </c>
      <c r="S329" s="130"/>
    </row>
    <row r="330" spans="1:19" ht="10.7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7" customHeight="1" x14ac:dyDescent="0.2">
      <c r="A331" s="122"/>
      <c r="B331" s="172" t="s">
        <v>111</v>
      </c>
      <c r="C331" s="173">
        <v>40.635976626624647</v>
      </c>
      <c r="D331" s="177">
        <v>-9</v>
      </c>
      <c r="E331" s="177">
        <v>-9.0000000000000071</v>
      </c>
      <c r="F331" s="185">
        <v>31.63597662662464</v>
      </c>
      <c r="G331" s="177">
        <v>2.3231000000000002</v>
      </c>
      <c r="H331" s="176">
        <v>7.3432220140309932</v>
      </c>
      <c r="I331" s="204">
        <v>29.312876626624639</v>
      </c>
      <c r="J331" s="177">
        <v>0.10570000000000002</v>
      </c>
      <c r="K331" s="177">
        <v>8.8100000000000067E-2</v>
      </c>
      <c r="L331" s="177">
        <v>0.3208000000000002</v>
      </c>
      <c r="M331" s="177">
        <v>6.0599999999999807E-2</v>
      </c>
      <c r="N331" s="177">
        <v>0.19155406743156847</v>
      </c>
      <c r="O331" s="177">
        <v>0.14380000000000001</v>
      </c>
      <c r="P331" s="153" t="s">
        <v>252</v>
      </c>
      <c r="S331" s="130"/>
    </row>
    <row r="332" spans="1:19" ht="10.7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7" customHeight="1" x14ac:dyDescent="0.2">
      <c r="A333" s="122"/>
      <c r="M333" s="124"/>
      <c r="S333" s="130"/>
    </row>
    <row r="334" spans="1:19" ht="10.7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7" customHeight="1" x14ac:dyDescent="0.2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7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43551</v>
      </c>
      <c r="K336" s="151">
        <v>43558</v>
      </c>
      <c r="L336" s="151">
        <v>43566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7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7" customHeight="1" x14ac:dyDescent="0.2">
      <c r="A338" s="122"/>
      <c r="B338" s="183"/>
      <c r="C338" s="274" t="s">
        <v>145</v>
      </c>
      <c r="D338" s="274"/>
      <c r="E338" s="274"/>
      <c r="F338" s="274"/>
      <c r="G338" s="274"/>
      <c r="H338" s="274"/>
      <c r="I338" s="274"/>
      <c r="J338" s="274"/>
      <c r="K338" s="274"/>
      <c r="L338" s="274"/>
      <c r="M338" s="274"/>
      <c r="N338" s="274"/>
      <c r="O338" s="275"/>
      <c r="P338" s="145"/>
      <c r="S338" s="130"/>
    </row>
    <row r="339" spans="1:19" ht="10.7" customHeight="1" x14ac:dyDescent="0.2">
      <c r="A339" s="122"/>
      <c r="B339" s="158" t="s">
        <v>131</v>
      </c>
      <c r="C339" s="159">
        <v>11.852211959163832</v>
      </c>
      <c r="D339" s="160">
        <v>0</v>
      </c>
      <c r="E339" s="160">
        <v>0</v>
      </c>
      <c r="F339" s="161">
        <v>11.852211959163832</v>
      </c>
      <c r="G339" s="160">
        <v>0</v>
      </c>
      <c r="H339" s="162">
        <v>0</v>
      </c>
      <c r="I339" s="161">
        <v>11.852211959163832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7" customHeight="1" x14ac:dyDescent="0.2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7" customHeight="1" x14ac:dyDescent="0.2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7" customHeight="1" x14ac:dyDescent="0.2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7" customHeight="1" x14ac:dyDescent="0.2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7" customHeight="1" x14ac:dyDescent="0.2">
      <c r="A344" s="122"/>
      <c r="B344" s="165" t="s">
        <v>136</v>
      </c>
      <c r="C344" s="159">
        <v>11.852211959163832</v>
      </c>
      <c r="D344" s="160">
        <v>0</v>
      </c>
      <c r="E344" s="160">
        <v>0</v>
      </c>
      <c r="F344" s="203">
        <v>11.852211959163832</v>
      </c>
      <c r="G344" s="160">
        <v>0</v>
      </c>
      <c r="H344" s="162">
        <v>0</v>
      </c>
      <c r="I344" s="203">
        <v>11.852211959163832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252</v>
      </c>
      <c r="S344" s="130"/>
    </row>
    <row r="345" spans="1:19" ht="10.7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7" customHeight="1" x14ac:dyDescent="0.2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7" customHeight="1" x14ac:dyDescent="0.2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7" customHeight="1" x14ac:dyDescent="0.2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7" customHeight="1" x14ac:dyDescent="0.2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7" customHeight="1" x14ac:dyDescent="0.2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7" customHeight="1" x14ac:dyDescent="0.2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7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7" customHeight="1" x14ac:dyDescent="0.2">
      <c r="A353" s="122"/>
      <c r="B353" s="172" t="s">
        <v>111</v>
      </c>
      <c r="C353" s="173">
        <v>11.852211959163832</v>
      </c>
      <c r="D353" s="177">
        <v>0</v>
      </c>
      <c r="E353" s="177">
        <v>0</v>
      </c>
      <c r="F353" s="185">
        <v>11.852211959163832</v>
      </c>
      <c r="G353" s="177">
        <v>0</v>
      </c>
      <c r="H353" s="176">
        <v>0</v>
      </c>
      <c r="I353" s="204">
        <v>11.852211959163832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252</v>
      </c>
      <c r="S353" s="130"/>
    </row>
    <row r="354" spans="1:19" ht="10.7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7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7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7" customHeight="1" x14ac:dyDescent="0.2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7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43551</v>
      </c>
      <c r="K358" s="151">
        <v>43558</v>
      </c>
      <c r="L358" s="151">
        <v>43566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7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7" customHeight="1" x14ac:dyDescent="0.2">
      <c r="A360" s="122"/>
      <c r="B360" s="183"/>
      <c r="C360" s="274" t="s">
        <v>123</v>
      </c>
      <c r="D360" s="274"/>
      <c r="E360" s="274"/>
      <c r="F360" s="274"/>
      <c r="G360" s="274"/>
      <c r="H360" s="274"/>
      <c r="I360" s="274"/>
      <c r="J360" s="274"/>
      <c r="K360" s="274"/>
      <c r="L360" s="274"/>
      <c r="M360" s="274"/>
      <c r="N360" s="274"/>
      <c r="O360" s="275"/>
      <c r="P360" s="145"/>
      <c r="S360" s="130"/>
    </row>
    <row r="361" spans="1:19" ht="10.7" customHeight="1" x14ac:dyDescent="0.2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7" customHeight="1" x14ac:dyDescent="0.2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7" customHeight="1" x14ac:dyDescent="0.2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7" customHeight="1" x14ac:dyDescent="0.2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7" customHeight="1" x14ac:dyDescent="0.2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7" customHeight="1" x14ac:dyDescent="0.2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7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7" customHeight="1" x14ac:dyDescent="0.2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7" customHeight="1" x14ac:dyDescent="0.2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7" customHeight="1" x14ac:dyDescent="0.2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7" customHeight="1" x14ac:dyDescent="0.2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7" customHeight="1" x14ac:dyDescent="0.2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7" customHeight="1" x14ac:dyDescent="0.2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7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7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7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7" customHeight="1" x14ac:dyDescent="0.2">
      <c r="A377" s="122"/>
      <c r="M377" s="124"/>
      <c r="S377" s="130"/>
    </row>
    <row r="378" spans="1:19" ht="10.7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7" customHeight="1" x14ac:dyDescent="0.2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7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43551</v>
      </c>
      <c r="K380" s="151">
        <v>43558</v>
      </c>
      <c r="L380" s="151">
        <v>43566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7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7" customHeight="1" x14ac:dyDescent="0.2">
      <c r="A382" s="122"/>
      <c r="B382" s="183"/>
      <c r="C382" s="274" t="s">
        <v>124</v>
      </c>
      <c r="D382" s="274"/>
      <c r="E382" s="274"/>
      <c r="F382" s="274"/>
      <c r="G382" s="274"/>
      <c r="H382" s="274"/>
      <c r="I382" s="274"/>
      <c r="J382" s="274"/>
      <c r="K382" s="274"/>
      <c r="L382" s="274"/>
      <c r="M382" s="274"/>
      <c r="N382" s="274"/>
      <c r="O382" s="275"/>
      <c r="P382" s="145"/>
      <c r="S382" s="130"/>
    </row>
    <row r="383" spans="1:19" ht="10.7" customHeight="1" x14ac:dyDescent="0.2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7" customHeight="1" x14ac:dyDescent="0.2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7" customHeight="1" x14ac:dyDescent="0.2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7" customHeight="1" x14ac:dyDescent="0.2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7" customHeight="1" x14ac:dyDescent="0.2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7" customHeight="1" x14ac:dyDescent="0.2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7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7" customHeight="1" x14ac:dyDescent="0.2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7" customHeight="1" x14ac:dyDescent="0.2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7" customHeight="1" x14ac:dyDescent="0.2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7" customHeight="1" x14ac:dyDescent="0.2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7" customHeight="1" x14ac:dyDescent="0.2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7" customHeight="1" x14ac:dyDescent="0.2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7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7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7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7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7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7" customHeight="1" x14ac:dyDescent="0.2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7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43551</v>
      </c>
      <c r="K402" s="151">
        <v>43558</v>
      </c>
      <c r="L402" s="151">
        <v>43566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7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7" customHeight="1" x14ac:dyDescent="0.2">
      <c r="A404" s="122"/>
      <c r="B404" s="183"/>
      <c r="C404" s="285" t="s">
        <v>174</v>
      </c>
      <c r="D404" s="274"/>
      <c r="E404" s="274"/>
      <c r="F404" s="274"/>
      <c r="G404" s="274"/>
      <c r="H404" s="274"/>
      <c r="I404" s="274"/>
      <c r="J404" s="274"/>
      <c r="K404" s="274"/>
      <c r="L404" s="274"/>
      <c r="M404" s="274"/>
      <c r="N404" s="274"/>
      <c r="O404" s="275"/>
      <c r="P404" s="145"/>
      <c r="S404" s="130"/>
    </row>
    <row r="405" spans="1:19" ht="10.7" customHeight="1" x14ac:dyDescent="0.2">
      <c r="A405" s="122"/>
      <c r="B405" s="158" t="s">
        <v>131</v>
      </c>
      <c r="C405" s="159">
        <v>59.027259999999977</v>
      </c>
      <c r="D405" s="160">
        <v>0</v>
      </c>
      <c r="E405" s="160">
        <v>0</v>
      </c>
      <c r="F405" s="161">
        <v>59.027259999999977</v>
      </c>
      <c r="G405" s="160">
        <v>0</v>
      </c>
      <c r="H405" s="162">
        <v>0</v>
      </c>
      <c r="I405" s="161">
        <v>59.027259999999977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7" customHeight="1" x14ac:dyDescent="0.2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7" customHeight="1" x14ac:dyDescent="0.2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7" customHeight="1" x14ac:dyDescent="0.2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7" customHeight="1" x14ac:dyDescent="0.2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7" customHeight="1" x14ac:dyDescent="0.2">
      <c r="A410" s="122"/>
      <c r="B410" s="165" t="s">
        <v>136</v>
      </c>
      <c r="C410" s="159">
        <v>59.027259999999977</v>
      </c>
      <c r="D410" s="160">
        <v>0</v>
      </c>
      <c r="E410" s="160">
        <v>0</v>
      </c>
      <c r="F410" s="203">
        <v>59.027259999999977</v>
      </c>
      <c r="G410" s="160">
        <v>0</v>
      </c>
      <c r="H410" s="162">
        <v>0</v>
      </c>
      <c r="I410" s="203">
        <v>59.027259999999977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252</v>
      </c>
      <c r="S410" s="130"/>
    </row>
    <row r="411" spans="1:19" ht="10.7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7" customHeight="1" x14ac:dyDescent="0.2">
      <c r="A412" s="122"/>
      <c r="B412" s="171" t="s">
        <v>137</v>
      </c>
      <c r="C412" s="159">
        <v>59.027259999999977</v>
      </c>
      <c r="D412" s="160">
        <v>0</v>
      </c>
      <c r="E412" s="160">
        <v>-50</v>
      </c>
      <c r="F412" s="161">
        <v>9.027259999999977</v>
      </c>
      <c r="G412" s="160">
        <v>0</v>
      </c>
      <c r="H412" s="162">
        <v>0</v>
      </c>
      <c r="I412" s="161">
        <v>9.027259999999977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252</v>
      </c>
      <c r="S412" s="130"/>
    </row>
    <row r="413" spans="1:19" ht="10.7" customHeight="1" x14ac:dyDescent="0.2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7" customHeight="1" x14ac:dyDescent="0.2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7" customHeight="1" x14ac:dyDescent="0.2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7" customHeight="1" x14ac:dyDescent="0.2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7" customHeight="1" x14ac:dyDescent="0.2">
      <c r="A417" s="122"/>
      <c r="B417" s="165" t="s">
        <v>142</v>
      </c>
      <c r="C417" s="159">
        <v>59.027259999999977</v>
      </c>
      <c r="D417" s="160">
        <v>0</v>
      </c>
      <c r="E417" s="160">
        <v>-50</v>
      </c>
      <c r="F417" s="203">
        <v>9.027259999999977</v>
      </c>
      <c r="G417" s="170">
        <v>0</v>
      </c>
      <c r="H417" s="162">
        <v>0</v>
      </c>
      <c r="I417" s="161">
        <v>9.027259999999977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252</v>
      </c>
      <c r="S417" s="130"/>
    </row>
    <row r="418" spans="1:19" ht="10.7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7" customHeight="1" x14ac:dyDescent="0.2">
      <c r="A419" s="122"/>
      <c r="B419" s="172" t="s">
        <v>111</v>
      </c>
      <c r="C419" s="173">
        <v>118.05451999999995</v>
      </c>
      <c r="D419" s="177">
        <v>0</v>
      </c>
      <c r="E419" s="177">
        <v>-50</v>
      </c>
      <c r="F419" s="185">
        <v>68.054519999999954</v>
      </c>
      <c r="G419" s="177">
        <v>0</v>
      </c>
      <c r="H419" s="176">
        <v>0</v>
      </c>
      <c r="I419" s="204">
        <v>68.054519999999954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252</v>
      </c>
      <c r="S419" s="130"/>
    </row>
    <row r="420" spans="1:19" ht="10.7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7" customHeight="1" x14ac:dyDescent="0.2">
      <c r="A421" s="122"/>
      <c r="M421" s="124"/>
      <c r="S421" s="130"/>
    </row>
    <row r="422" spans="1:19" ht="10.7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7" customHeight="1" x14ac:dyDescent="0.2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7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43551</v>
      </c>
      <c r="K424" s="151">
        <v>43558</v>
      </c>
      <c r="L424" s="151">
        <v>43566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7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7" customHeight="1" x14ac:dyDescent="0.2">
      <c r="A426" s="122"/>
      <c r="B426" s="183"/>
      <c r="C426" s="286" t="s">
        <v>175</v>
      </c>
      <c r="D426" s="286"/>
      <c r="E426" s="286"/>
      <c r="F426" s="286"/>
      <c r="G426" s="286"/>
      <c r="H426" s="286"/>
      <c r="I426" s="286"/>
      <c r="J426" s="286"/>
      <c r="K426" s="286"/>
      <c r="L426" s="286"/>
      <c r="M426" s="286"/>
      <c r="N426" s="286"/>
      <c r="O426" s="287"/>
      <c r="P426" s="145"/>
      <c r="S426" s="130"/>
    </row>
    <row r="427" spans="1:19" ht="10.7" customHeight="1" x14ac:dyDescent="0.2">
      <c r="A427" s="122"/>
      <c r="B427" s="158" t="s">
        <v>131</v>
      </c>
      <c r="C427" s="159">
        <v>39.276248608485893</v>
      </c>
      <c r="D427" s="160">
        <v>0</v>
      </c>
      <c r="E427" s="160">
        <v>-39</v>
      </c>
      <c r="F427" s="161">
        <v>0.2762486084858935</v>
      </c>
      <c r="G427" s="160">
        <v>0</v>
      </c>
      <c r="H427" s="162">
        <v>0</v>
      </c>
      <c r="I427" s="161">
        <v>0.2762486084858935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252</v>
      </c>
      <c r="S427" s="130"/>
    </row>
    <row r="428" spans="1:19" ht="10.7" customHeight="1" x14ac:dyDescent="0.2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7" customHeight="1" x14ac:dyDescent="0.2">
      <c r="A429" s="122"/>
      <c r="B429" s="158" t="s">
        <v>133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252</v>
      </c>
      <c r="S429" s="130"/>
    </row>
    <row r="430" spans="1:19" ht="10.7" customHeight="1" x14ac:dyDescent="0.2">
      <c r="A430" s="122"/>
      <c r="B430" s="158" t="s">
        <v>134</v>
      </c>
      <c r="C430" s="159">
        <v>0.16885008672985327</v>
      </c>
      <c r="D430" s="160">
        <v>0</v>
      </c>
      <c r="E430" s="160">
        <v>0</v>
      </c>
      <c r="F430" s="161">
        <v>0.16885008672985327</v>
      </c>
      <c r="G430" s="160">
        <v>0</v>
      </c>
      <c r="H430" s="162">
        <v>0</v>
      </c>
      <c r="I430" s="161">
        <v>0.16885008672985327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252</v>
      </c>
      <c r="S430" s="130"/>
    </row>
    <row r="431" spans="1:19" ht="10.7" customHeight="1" x14ac:dyDescent="0.2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7" customHeight="1" x14ac:dyDescent="0.2">
      <c r="A432" s="122"/>
      <c r="B432" s="165" t="s">
        <v>136</v>
      </c>
      <c r="C432" s="159">
        <v>39.845098695215746</v>
      </c>
      <c r="D432" s="160">
        <v>0</v>
      </c>
      <c r="E432" s="160">
        <v>-39</v>
      </c>
      <c r="F432" s="203">
        <v>0.84509869521574676</v>
      </c>
      <c r="G432" s="160">
        <v>0</v>
      </c>
      <c r="H432" s="162">
        <v>0</v>
      </c>
      <c r="I432" s="203">
        <v>0.84509869521574676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252</v>
      </c>
      <c r="S432" s="130"/>
    </row>
    <row r="433" spans="1:19" ht="10.7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7" customHeight="1" x14ac:dyDescent="0.2">
      <c r="A434" s="122"/>
      <c r="B434" s="171" t="s">
        <v>137</v>
      </c>
      <c r="C434" s="159">
        <v>12.821224723649532</v>
      </c>
      <c r="D434" s="160">
        <v>0</v>
      </c>
      <c r="E434" s="160">
        <v>-11</v>
      </c>
      <c r="F434" s="161">
        <v>1.8212247236495323</v>
      </c>
      <c r="G434" s="160">
        <v>0</v>
      </c>
      <c r="H434" s="162">
        <v>0</v>
      </c>
      <c r="I434" s="161">
        <v>1.8212247236495323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252</v>
      </c>
      <c r="S434" s="130"/>
    </row>
    <row r="435" spans="1:19" ht="10.7" customHeight="1" x14ac:dyDescent="0.2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7" customHeight="1" x14ac:dyDescent="0.2">
      <c r="A436" s="122"/>
      <c r="B436" s="171" t="s">
        <v>139</v>
      </c>
      <c r="C436" s="159">
        <v>8.6</v>
      </c>
      <c r="D436" s="160">
        <v>0</v>
      </c>
      <c r="E436" s="160">
        <v>0</v>
      </c>
      <c r="F436" s="161">
        <v>8.6</v>
      </c>
      <c r="G436" s="160">
        <v>0</v>
      </c>
      <c r="H436" s="162">
        <v>0</v>
      </c>
      <c r="I436" s="161">
        <v>8.6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252</v>
      </c>
      <c r="S436" s="130"/>
    </row>
    <row r="437" spans="1:19" ht="10.7" customHeight="1" x14ac:dyDescent="0.2">
      <c r="A437" s="122"/>
      <c r="B437" s="171" t="s">
        <v>140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</v>
      </c>
      <c r="H437" s="162">
        <v>0</v>
      </c>
      <c r="I437" s="161">
        <v>1.2861481579294831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252</v>
      </c>
      <c r="S437" s="130"/>
    </row>
    <row r="438" spans="1:19" ht="10.7" customHeight="1" x14ac:dyDescent="0.2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7" customHeight="1" x14ac:dyDescent="0.2">
      <c r="A439" s="122"/>
      <c r="B439" s="165" t="s">
        <v>142</v>
      </c>
      <c r="C439" s="159">
        <v>22.707372881579012</v>
      </c>
      <c r="D439" s="160">
        <v>0</v>
      </c>
      <c r="E439" s="160">
        <v>-10.999999999999996</v>
      </c>
      <c r="F439" s="203">
        <v>11.707372881579015</v>
      </c>
      <c r="G439" s="170">
        <v>0</v>
      </c>
      <c r="H439" s="162">
        <v>0</v>
      </c>
      <c r="I439" s="161">
        <v>11.707372881579015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252</v>
      </c>
      <c r="S439" s="130"/>
    </row>
    <row r="440" spans="1:19" ht="10.7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7" customHeight="1" x14ac:dyDescent="0.2">
      <c r="A441" s="122"/>
      <c r="B441" s="172" t="s">
        <v>111</v>
      </c>
      <c r="C441" s="173">
        <v>62.552471576794758</v>
      </c>
      <c r="D441" s="177">
        <v>0</v>
      </c>
      <c r="E441" s="177">
        <v>-50</v>
      </c>
      <c r="F441" s="185">
        <v>12.552471576794762</v>
      </c>
      <c r="G441" s="177">
        <v>0</v>
      </c>
      <c r="H441" s="176">
        <v>0</v>
      </c>
      <c r="I441" s="204">
        <v>12.552471576794762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252</v>
      </c>
      <c r="S441" s="130"/>
    </row>
    <row r="442" spans="1:19" ht="10.7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7" customHeight="1" x14ac:dyDescent="0.2">
      <c r="A443" s="122"/>
      <c r="S443" s="130"/>
    </row>
    <row r="444" spans="1:19" ht="10.7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7" customHeight="1" x14ac:dyDescent="0.2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7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43551</v>
      </c>
      <c r="K446" s="151">
        <v>43558</v>
      </c>
      <c r="L446" s="151">
        <v>43566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7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7" customHeight="1" x14ac:dyDescent="0.2">
      <c r="A448" s="122"/>
      <c r="B448" s="183"/>
      <c r="C448" s="286" t="s">
        <v>119</v>
      </c>
      <c r="D448" s="286"/>
      <c r="E448" s="286"/>
      <c r="F448" s="286"/>
      <c r="G448" s="286"/>
      <c r="H448" s="286"/>
      <c r="I448" s="286"/>
      <c r="J448" s="286"/>
      <c r="K448" s="286"/>
      <c r="L448" s="286"/>
      <c r="M448" s="286"/>
      <c r="N448" s="286"/>
      <c r="O448" s="287"/>
      <c r="P448" s="145"/>
      <c r="S448" s="130"/>
    </row>
    <row r="449" spans="1:19" ht="10.7" customHeight="1" x14ac:dyDescent="0.2">
      <c r="A449" s="122"/>
      <c r="B449" s="158" t="s">
        <v>131</v>
      </c>
      <c r="C449" s="159">
        <v>7.8205479076093738</v>
      </c>
      <c r="D449" s="160">
        <v>0</v>
      </c>
      <c r="E449" s="160">
        <v>0</v>
      </c>
      <c r="F449" s="161">
        <v>7.8205479076093738</v>
      </c>
      <c r="G449" s="160">
        <v>0</v>
      </c>
      <c r="H449" s="162">
        <v>0</v>
      </c>
      <c r="I449" s="161">
        <v>7.8205479076093738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252</v>
      </c>
      <c r="S449" s="130"/>
    </row>
    <row r="450" spans="1:19" ht="10.7" customHeight="1" x14ac:dyDescent="0.2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7" customHeight="1" x14ac:dyDescent="0.2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252</v>
      </c>
      <c r="S451" s="130"/>
    </row>
    <row r="452" spans="1:19" ht="10.7" customHeight="1" x14ac:dyDescent="0.2">
      <c r="A452" s="122"/>
      <c r="B452" s="158" t="s">
        <v>134</v>
      </c>
      <c r="C452" s="159">
        <v>3.3702933481556722E-2</v>
      </c>
      <c r="D452" s="160">
        <v>0</v>
      </c>
      <c r="E452" s="160">
        <v>0</v>
      </c>
      <c r="F452" s="161">
        <v>3.3702933481556722E-2</v>
      </c>
      <c r="G452" s="160">
        <v>0</v>
      </c>
      <c r="H452" s="162">
        <v>0</v>
      </c>
      <c r="I452" s="161">
        <v>3.3702933481556722E-2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252</v>
      </c>
      <c r="S452" s="130"/>
    </row>
    <row r="453" spans="1:19" ht="10.7" customHeight="1" x14ac:dyDescent="0.2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7" customHeight="1" x14ac:dyDescent="0.2">
      <c r="A454" s="122"/>
      <c r="B454" s="165" t="s">
        <v>136</v>
      </c>
      <c r="C454" s="159">
        <v>7.9542508410909303</v>
      </c>
      <c r="D454" s="160">
        <v>0</v>
      </c>
      <c r="E454" s="160">
        <v>0</v>
      </c>
      <c r="F454" s="203">
        <v>7.9542508410909303</v>
      </c>
      <c r="G454" s="160">
        <v>0</v>
      </c>
      <c r="H454" s="162">
        <v>0</v>
      </c>
      <c r="I454" s="203">
        <v>7.9542508410909303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252</v>
      </c>
      <c r="S454" s="130"/>
    </row>
    <row r="455" spans="1:19" ht="10.7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7" customHeight="1" x14ac:dyDescent="0.2">
      <c r="A456" s="122"/>
      <c r="B456" s="171" t="s">
        <v>137</v>
      </c>
      <c r="C456" s="159">
        <v>2.5587263404061584</v>
      </c>
      <c r="D456" s="160">
        <v>0</v>
      </c>
      <c r="E456" s="160">
        <v>0</v>
      </c>
      <c r="F456" s="161">
        <v>2.5587263404061584</v>
      </c>
      <c r="G456" s="160">
        <v>0</v>
      </c>
      <c r="H456" s="162">
        <v>0</v>
      </c>
      <c r="I456" s="161">
        <v>2.5587263404061584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252</v>
      </c>
      <c r="S456" s="130"/>
    </row>
    <row r="457" spans="1:19" ht="10.7" customHeight="1" x14ac:dyDescent="0.2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7" customHeight="1" x14ac:dyDescent="0.2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252</v>
      </c>
      <c r="S458" s="130"/>
    </row>
    <row r="459" spans="1:19" ht="10.7" customHeight="1" x14ac:dyDescent="0.2">
      <c r="A459" s="122"/>
      <c r="B459" s="171" t="s">
        <v>140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252</v>
      </c>
      <c r="S459" s="130"/>
    </row>
    <row r="460" spans="1:19" ht="10.7" customHeight="1" x14ac:dyDescent="0.2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7" customHeight="1" x14ac:dyDescent="0.2">
      <c r="A461" s="122"/>
      <c r="B461" s="165" t="s">
        <v>142</v>
      </c>
      <c r="C461" s="159">
        <v>4.5159559719920548</v>
      </c>
      <c r="D461" s="160">
        <v>0</v>
      </c>
      <c r="E461" s="160">
        <v>0</v>
      </c>
      <c r="F461" s="203">
        <v>4.5159559719920548</v>
      </c>
      <c r="G461" s="170">
        <v>0</v>
      </c>
      <c r="H461" s="162">
        <v>0</v>
      </c>
      <c r="I461" s="161">
        <v>4.5159559719920548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252</v>
      </c>
      <c r="S461" s="130"/>
    </row>
    <row r="462" spans="1:19" ht="10.7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7" customHeight="1" x14ac:dyDescent="0.2">
      <c r="A463" s="122"/>
      <c r="B463" s="172" t="s">
        <v>111</v>
      </c>
      <c r="C463" s="173">
        <v>12.470206813082985</v>
      </c>
      <c r="D463" s="177">
        <v>0</v>
      </c>
      <c r="E463" s="177">
        <v>0</v>
      </c>
      <c r="F463" s="185">
        <v>12.470206813082985</v>
      </c>
      <c r="G463" s="177">
        <v>0</v>
      </c>
      <c r="H463" s="176">
        <v>0</v>
      </c>
      <c r="I463" s="204">
        <v>12.470206813082985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252</v>
      </c>
      <c r="S463" s="130"/>
    </row>
    <row r="464" spans="1:19" ht="10.7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7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7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7" customHeight="1" x14ac:dyDescent="0.2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7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43551</v>
      </c>
      <c r="K468" s="151">
        <v>43558</v>
      </c>
      <c r="L468" s="151">
        <v>43566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7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7" customHeight="1" x14ac:dyDescent="0.2">
      <c r="A470" s="122"/>
      <c r="B470" s="183"/>
      <c r="C470" s="274" t="s">
        <v>176</v>
      </c>
      <c r="D470" s="274"/>
      <c r="E470" s="274"/>
      <c r="F470" s="274"/>
      <c r="G470" s="274"/>
      <c r="H470" s="274"/>
      <c r="I470" s="274"/>
      <c r="J470" s="274"/>
      <c r="K470" s="274"/>
      <c r="L470" s="274"/>
      <c r="M470" s="274"/>
      <c r="N470" s="274"/>
      <c r="O470" s="275"/>
      <c r="P470" s="145"/>
      <c r="S470" s="130"/>
    </row>
    <row r="471" spans="1:19" ht="10.7" customHeight="1" x14ac:dyDescent="0.2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7" customHeight="1" x14ac:dyDescent="0.2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7" customHeight="1" x14ac:dyDescent="0.2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7" customHeight="1" x14ac:dyDescent="0.2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7" customHeight="1" x14ac:dyDescent="0.2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7" customHeight="1" x14ac:dyDescent="0.2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7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7" customHeight="1" x14ac:dyDescent="0.2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7" customHeight="1" x14ac:dyDescent="0.2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7" customHeight="1" x14ac:dyDescent="0.2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7" customHeight="1" x14ac:dyDescent="0.2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7" customHeight="1" x14ac:dyDescent="0.2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7" customHeight="1" x14ac:dyDescent="0.2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7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7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7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7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7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7" customHeight="1" x14ac:dyDescent="0.2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7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43551</v>
      </c>
      <c r="K490" s="151">
        <v>43558</v>
      </c>
      <c r="L490" s="151">
        <v>43566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7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7" customHeight="1" x14ac:dyDescent="0.2">
      <c r="A492" s="122"/>
      <c r="B492" s="183"/>
      <c r="C492" s="274" t="s">
        <v>177</v>
      </c>
      <c r="D492" s="274"/>
      <c r="E492" s="274"/>
      <c r="F492" s="274"/>
      <c r="G492" s="274"/>
      <c r="H492" s="274"/>
      <c r="I492" s="274"/>
      <c r="J492" s="274"/>
      <c r="K492" s="274"/>
      <c r="L492" s="274"/>
      <c r="M492" s="274"/>
      <c r="N492" s="274"/>
      <c r="O492" s="275"/>
      <c r="P492" s="145"/>
      <c r="S492" s="130"/>
    </row>
    <row r="493" spans="1:19" ht="10.7" customHeight="1" x14ac:dyDescent="0.2">
      <c r="A493" s="122"/>
      <c r="B493" s="158" t="s">
        <v>131</v>
      </c>
      <c r="C493" s="159">
        <v>41.345060578090091</v>
      </c>
      <c r="D493" s="160">
        <v>0</v>
      </c>
      <c r="E493" s="160">
        <v>-40</v>
      </c>
      <c r="F493" s="161">
        <v>1.3450605780900915</v>
      </c>
      <c r="G493" s="160">
        <v>0</v>
      </c>
      <c r="H493" s="162">
        <v>0</v>
      </c>
      <c r="I493" s="161">
        <v>1.3450605780900915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252</v>
      </c>
      <c r="S493" s="130"/>
    </row>
    <row r="494" spans="1:19" ht="10.7" customHeight="1" x14ac:dyDescent="0.2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7" customHeight="1" x14ac:dyDescent="0.2">
      <c r="A495" s="122"/>
      <c r="B495" s="158" t="s">
        <v>133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252</v>
      </c>
      <c r="S495" s="130"/>
    </row>
    <row r="496" spans="1:19" ht="10.7" customHeight="1" x14ac:dyDescent="0.2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7" customHeight="1" x14ac:dyDescent="0.2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7" customHeight="1" x14ac:dyDescent="0.2">
      <c r="A498" s="122"/>
      <c r="B498" s="165" t="s">
        <v>136</v>
      </c>
      <c r="C498" s="159">
        <v>41.545060578090094</v>
      </c>
      <c r="D498" s="160">
        <v>0</v>
      </c>
      <c r="E498" s="160">
        <v>-40</v>
      </c>
      <c r="F498" s="203">
        <v>1.5450605780900915</v>
      </c>
      <c r="G498" s="160">
        <v>0</v>
      </c>
      <c r="H498" s="162">
        <v>0</v>
      </c>
      <c r="I498" s="203">
        <v>1.5450605780900915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252</v>
      </c>
      <c r="S498" s="130"/>
    </row>
    <row r="499" spans="1:19" ht="10.7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7" customHeight="1" x14ac:dyDescent="0.2">
      <c r="A500" s="122"/>
      <c r="B500" s="171" t="s">
        <v>137</v>
      </c>
      <c r="C500" s="159">
        <v>39.047780109194292</v>
      </c>
      <c r="D500" s="160">
        <v>0</v>
      </c>
      <c r="E500" s="160">
        <v>-35</v>
      </c>
      <c r="F500" s="161">
        <v>4.0477801091942922</v>
      </c>
      <c r="G500" s="160">
        <v>0</v>
      </c>
      <c r="H500" s="162">
        <v>0</v>
      </c>
      <c r="I500" s="161">
        <v>4.0477801091942922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252</v>
      </c>
      <c r="S500" s="130"/>
    </row>
    <row r="501" spans="1:19" ht="10.7" customHeight="1" x14ac:dyDescent="0.2">
      <c r="A501" s="122"/>
      <c r="B501" s="171" t="s">
        <v>138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252</v>
      </c>
      <c r="S501" s="130"/>
    </row>
    <row r="502" spans="1:19" ht="10.7" customHeight="1" x14ac:dyDescent="0.2">
      <c r="A502" s="122"/>
      <c r="B502" s="171" t="s">
        <v>139</v>
      </c>
      <c r="C502" s="159">
        <v>1.300129024257928</v>
      </c>
      <c r="D502" s="160">
        <v>0</v>
      </c>
      <c r="E502" s="160">
        <v>0</v>
      </c>
      <c r="F502" s="161">
        <v>1.300129024257928</v>
      </c>
      <c r="G502" s="160">
        <v>0</v>
      </c>
      <c r="H502" s="162">
        <v>0</v>
      </c>
      <c r="I502" s="161">
        <v>1.300129024257928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161</v>
      </c>
      <c r="S502" s="130"/>
    </row>
    <row r="503" spans="1:19" ht="10.7" customHeight="1" x14ac:dyDescent="0.2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252</v>
      </c>
      <c r="S503" s="130"/>
    </row>
    <row r="504" spans="1:19" ht="10.7" customHeight="1" x14ac:dyDescent="0.2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7" customHeight="1" x14ac:dyDescent="0.2">
      <c r="A505" s="122"/>
      <c r="B505" s="165" t="s">
        <v>142</v>
      </c>
      <c r="C505" s="159">
        <v>42.897909133452217</v>
      </c>
      <c r="D505" s="160">
        <v>0</v>
      </c>
      <c r="E505" s="160">
        <v>-35</v>
      </c>
      <c r="F505" s="203">
        <v>7.8979091334522202</v>
      </c>
      <c r="G505" s="170">
        <v>0</v>
      </c>
      <c r="H505" s="162">
        <v>0</v>
      </c>
      <c r="I505" s="161">
        <v>7.8979091334522202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252</v>
      </c>
      <c r="S505" s="130"/>
    </row>
    <row r="506" spans="1:19" ht="10.7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7" customHeight="1" x14ac:dyDescent="0.2">
      <c r="A507" s="122"/>
      <c r="B507" s="172" t="s">
        <v>111</v>
      </c>
      <c r="C507" s="173">
        <v>84.442969711542304</v>
      </c>
      <c r="D507" s="177">
        <v>0</v>
      </c>
      <c r="E507" s="177">
        <v>-75</v>
      </c>
      <c r="F507" s="185">
        <v>9.442969711542311</v>
      </c>
      <c r="G507" s="177">
        <v>0</v>
      </c>
      <c r="H507" s="176">
        <v>0</v>
      </c>
      <c r="I507" s="204">
        <v>9.442969711542311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252</v>
      </c>
      <c r="S507" s="130"/>
    </row>
    <row r="508" spans="1:19" ht="10.7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7" customHeight="1" x14ac:dyDescent="0.2">
      <c r="A509" s="122"/>
      <c r="B509" s="131"/>
      <c r="S509" s="130"/>
    </row>
    <row r="510" spans="1:19" ht="10.7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7" customHeight="1" x14ac:dyDescent="0.2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7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43551</v>
      </c>
      <c r="K512" s="151">
        <v>43558</v>
      </c>
      <c r="L512" s="151">
        <v>43566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7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7" customHeight="1" x14ac:dyDescent="0.2">
      <c r="A514" s="122"/>
      <c r="B514" s="183"/>
      <c r="C514" s="274" t="s">
        <v>125</v>
      </c>
      <c r="D514" s="274"/>
      <c r="E514" s="274"/>
      <c r="F514" s="274"/>
      <c r="G514" s="274"/>
      <c r="H514" s="274"/>
      <c r="I514" s="274"/>
      <c r="J514" s="274"/>
      <c r="K514" s="274"/>
      <c r="L514" s="274"/>
      <c r="M514" s="274"/>
      <c r="N514" s="274"/>
      <c r="O514" s="275"/>
      <c r="P514" s="145"/>
      <c r="S514" s="130"/>
    </row>
    <row r="515" spans="1:19" ht="10.7" customHeight="1" x14ac:dyDescent="0.2">
      <c r="A515" s="122"/>
      <c r="B515" s="158" t="s">
        <v>131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252</v>
      </c>
      <c r="S515" s="130"/>
    </row>
    <row r="516" spans="1:19" ht="10.7" customHeight="1" x14ac:dyDescent="0.2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7" customHeight="1" x14ac:dyDescent="0.2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7" customHeight="1" x14ac:dyDescent="0.2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7" customHeight="1" x14ac:dyDescent="0.2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7" customHeight="1" x14ac:dyDescent="0.2">
      <c r="A520" s="122"/>
      <c r="B520" s="165" t="s">
        <v>136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252</v>
      </c>
      <c r="S520" s="130"/>
    </row>
    <row r="521" spans="1:19" ht="10.7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7" customHeight="1" x14ac:dyDescent="0.2">
      <c r="A522" s="122"/>
      <c r="B522" s="171" t="s">
        <v>137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252</v>
      </c>
      <c r="S522" s="130"/>
    </row>
    <row r="523" spans="1:19" ht="10.7" customHeight="1" x14ac:dyDescent="0.2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7" customHeight="1" x14ac:dyDescent="0.2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252</v>
      </c>
      <c r="S524" s="130"/>
    </row>
    <row r="525" spans="1:19" ht="10.7" customHeight="1" x14ac:dyDescent="0.2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252</v>
      </c>
      <c r="S525" s="130"/>
    </row>
    <row r="526" spans="1:19" ht="10.7" customHeight="1" x14ac:dyDescent="0.2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7" customHeight="1" x14ac:dyDescent="0.2">
      <c r="A527" s="122"/>
      <c r="B527" s="165" t="s">
        <v>142</v>
      </c>
      <c r="C527" s="159">
        <v>5.0349392542940921</v>
      </c>
      <c r="D527" s="160">
        <v>0</v>
      </c>
      <c r="E527" s="160">
        <v>0</v>
      </c>
      <c r="F527" s="203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252</v>
      </c>
      <c r="S527" s="130"/>
    </row>
    <row r="528" spans="1:19" ht="10.7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7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</v>
      </c>
      <c r="F529" s="185">
        <v>5.2569548468840352</v>
      </c>
      <c r="G529" s="177">
        <v>0</v>
      </c>
      <c r="H529" s="176">
        <v>0</v>
      </c>
      <c r="I529" s="204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252</v>
      </c>
      <c r="S529" s="130"/>
    </row>
    <row r="530" spans="1:19" ht="10.7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7" customHeight="1" x14ac:dyDescent="0.2">
      <c r="A531" s="122"/>
      <c r="M531" s="124"/>
      <c r="S531" s="130"/>
    </row>
    <row r="532" spans="1:19" ht="10.7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7" customHeight="1" x14ac:dyDescent="0.2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7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43551</v>
      </c>
      <c r="K534" s="151">
        <v>43558</v>
      </c>
      <c r="L534" s="151">
        <v>43566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7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7" customHeight="1" x14ac:dyDescent="0.2">
      <c r="A536" s="122"/>
      <c r="B536" s="183"/>
      <c r="C536" s="274" t="s">
        <v>126</v>
      </c>
      <c r="D536" s="274"/>
      <c r="E536" s="274"/>
      <c r="F536" s="274"/>
      <c r="G536" s="274"/>
      <c r="H536" s="274"/>
      <c r="I536" s="274"/>
      <c r="J536" s="274"/>
      <c r="K536" s="274"/>
      <c r="L536" s="274"/>
      <c r="M536" s="274"/>
      <c r="N536" s="274"/>
      <c r="O536" s="275"/>
      <c r="P536" s="145"/>
      <c r="S536" s="130"/>
    </row>
    <row r="537" spans="1:19" ht="10.7" customHeight="1" x14ac:dyDescent="0.2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7" customHeight="1" x14ac:dyDescent="0.2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7" customHeight="1" x14ac:dyDescent="0.2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7" customHeight="1" x14ac:dyDescent="0.2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7" customHeight="1" x14ac:dyDescent="0.2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7" customHeight="1" x14ac:dyDescent="0.2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7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7" customHeight="1" x14ac:dyDescent="0.2">
      <c r="A544" s="122"/>
      <c r="B544" s="171" t="s">
        <v>137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7" customHeight="1" x14ac:dyDescent="0.2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 x14ac:dyDescent="0.2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 x14ac:dyDescent="0.2">
      <c r="A547" s="122"/>
      <c r="B547" s="171" t="s">
        <v>140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0</v>
      </c>
      <c r="H547" s="162">
        <v>0</v>
      </c>
      <c r="I547" s="161">
        <v>5.2788420604512547E-2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7" customHeight="1" x14ac:dyDescent="0.2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7" customHeight="1" x14ac:dyDescent="0.2">
      <c r="A549" s="122"/>
      <c r="B549" s="165" t="s">
        <v>142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0</v>
      </c>
      <c r="H549" s="162">
        <v>0</v>
      </c>
      <c r="I549" s="161">
        <v>5.5129842486164315E-2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252</v>
      </c>
      <c r="S549" s="130"/>
    </row>
    <row r="550" spans="1:19" ht="10.7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7" customHeight="1" x14ac:dyDescent="0.2">
      <c r="A551" s="122"/>
      <c r="B551" s="172" t="s">
        <v>111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0</v>
      </c>
      <c r="H551" s="176">
        <v>0</v>
      </c>
      <c r="I551" s="204">
        <v>5.5129842486164315E-2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252</v>
      </c>
      <c r="S551" s="130"/>
    </row>
    <row r="552" spans="1:19" ht="10.7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7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7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7" customHeight="1" x14ac:dyDescent="0.2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7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43551</v>
      </c>
      <c r="K556" s="151">
        <v>43558</v>
      </c>
      <c r="L556" s="151">
        <v>43566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7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7" customHeight="1" x14ac:dyDescent="0.2">
      <c r="A558" s="122"/>
      <c r="B558" s="183"/>
      <c r="C558" s="286" t="s">
        <v>178</v>
      </c>
      <c r="D558" s="286"/>
      <c r="E558" s="286"/>
      <c r="F558" s="286"/>
      <c r="G558" s="286"/>
      <c r="H558" s="286"/>
      <c r="I558" s="286"/>
      <c r="J558" s="286"/>
      <c r="K558" s="286"/>
      <c r="L558" s="286"/>
      <c r="M558" s="286"/>
      <c r="N558" s="286"/>
      <c r="O558" s="287"/>
      <c r="P558" s="145"/>
      <c r="S558" s="130"/>
    </row>
    <row r="559" spans="1:19" ht="10.7" customHeight="1" x14ac:dyDescent="0.2">
      <c r="A559" s="122"/>
      <c r="B559" s="158" t="s">
        <v>131</v>
      </c>
      <c r="C559" s="159">
        <v>71.607478693217161</v>
      </c>
      <c r="D559" s="160">
        <v>0</v>
      </c>
      <c r="E559" s="160">
        <v>0</v>
      </c>
      <c r="F559" s="161">
        <v>71.607478693217161</v>
      </c>
      <c r="G559" s="160">
        <v>0</v>
      </c>
      <c r="H559" s="162">
        <v>0</v>
      </c>
      <c r="I559" s="161">
        <v>71.607478693217161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252</v>
      </c>
      <c r="S559" s="130"/>
    </row>
    <row r="560" spans="1:19" ht="10.7" customHeight="1" x14ac:dyDescent="0.2">
      <c r="A560" s="122"/>
      <c r="B560" s="158" t="s">
        <v>132</v>
      </c>
      <c r="C560" s="159">
        <v>6.8421014312383317</v>
      </c>
      <c r="D560" s="160">
        <v>0</v>
      </c>
      <c r="E560" s="160">
        <v>0</v>
      </c>
      <c r="F560" s="161">
        <v>6.8421014312383317</v>
      </c>
      <c r="G560" s="160">
        <v>0</v>
      </c>
      <c r="H560" s="162">
        <v>0</v>
      </c>
      <c r="I560" s="161">
        <v>6.8421014312383317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252</v>
      </c>
      <c r="S560" s="130"/>
    </row>
    <row r="561" spans="1:19" ht="10.7" customHeight="1" x14ac:dyDescent="0.2">
      <c r="A561" s="122"/>
      <c r="B561" s="158" t="s">
        <v>133</v>
      </c>
      <c r="C561" s="159">
        <v>720.18836136339723</v>
      </c>
      <c r="D561" s="160">
        <v>0</v>
      </c>
      <c r="E561" s="160">
        <v>0</v>
      </c>
      <c r="F561" s="161">
        <v>720.18836136339723</v>
      </c>
      <c r="G561" s="160">
        <v>54.174999999999997</v>
      </c>
      <c r="H561" s="162">
        <v>7.5223376142097962</v>
      </c>
      <c r="I561" s="161">
        <v>666.01336136339728</v>
      </c>
      <c r="J561" s="160">
        <v>4.9639999999999986</v>
      </c>
      <c r="K561" s="160">
        <v>2.669000000000004</v>
      </c>
      <c r="L561" s="160">
        <v>9.5769999999999982</v>
      </c>
      <c r="M561" s="160">
        <v>8.7149999999999963</v>
      </c>
      <c r="N561" s="160">
        <v>1.2101000887464393</v>
      </c>
      <c r="O561" s="160">
        <v>6.4812499999999993</v>
      </c>
      <c r="P561" s="146" t="s">
        <v>252</v>
      </c>
      <c r="S561" s="130"/>
    </row>
    <row r="562" spans="1:19" ht="10.7" customHeight="1" x14ac:dyDescent="0.2">
      <c r="A562" s="122"/>
      <c r="B562" s="158" t="s">
        <v>134</v>
      </c>
      <c r="C562" s="159">
        <v>24.924798070939637</v>
      </c>
      <c r="D562" s="160">
        <v>0</v>
      </c>
      <c r="E562" s="160">
        <v>0</v>
      </c>
      <c r="F562" s="161">
        <v>24.924798070939637</v>
      </c>
      <c r="G562" s="160">
        <v>0</v>
      </c>
      <c r="H562" s="162">
        <v>0</v>
      </c>
      <c r="I562" s="161">
        <v>24.924798070939637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252</v>
      </c>
      <c r="S562" s="130"/>
    </row>
    <row r="563" spans="1:19" ht="10.7" customHeight="1" x14ac:dyDescent="0.2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7" customHeight="1" x14ac:dyDescent="0.2">
      <c r="A564" s="122"/>
      <c r="B564" s="165" t="s">
        <v>136</v>
      </c>
      <c r="C564" s="159">
        <v>823.56273955879237</v>
      </c>
      <c r="D564" s="160">
        <v>0</v>
      </c>
      <c r="E564" s="160">
        <v>0</v>
      </c>
      <c r="F564" s="203">
        <v>823.56273955879237</v>
      </c>
      <c r="G564" s="160">
        <v>54.174999999999997</v>
      </c>
      <c r="H564" s="162">
        <v>6.5781266438818244</v>
      </c>
      <c r="I564" s="203">
        <v>769.38773955879242</v>
      </c>
      <c r="J564" s="160">
        <v>4.9639999999999986</v>
      </c>
      <c r="K564" s="160">
        <v>2.669000000000004</v>
      </c>
      <c r="L564" s="160">
        <v>9.5769999999999982</v>
      </c>
      <c r="M564" s="160">
        <v>8.7149999999999963</v>
      </c>
      <c r="N564" s="160">
        <v>1.0582071749225672</v>
      </c>
      <c r="O564" s="160">
        <v>6.4812499999999993</v>
      </c>
      <c r="P564" s="146" t="s">
        <v>252</v>
      </c>
      <c r="S564" s="130"/>
    </row>
    <row r="565" spans="1:19" ht="10.7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7" customHeight="1" x14ac:dyDescent="0.2">
      <c r="A566" s="122"/>
      <c r="B566" s="171" t="s">
        <v>137</v>
      </c>
      <c r="C566" s="159">
        <v>50.529917459644103</v>
      </c>
      <c r="D566" s="160">
        <v>0</v>
      </c>
      <c r="E566" s="160">
        <v>0</v>
      </c>
      <c r="F566" s="161">
        <v>50.529917459644103</v>
      </c>
      <c r="G566" s="160">
        <v>0</v>
      </c>
      <c r="H566" s="162">
        <v>0</v>
      </c>
      <c r="I566" s="161">
        <v>50.529917459644103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252</v>
      </c>
      <c r="S566" s="130"/>
    </row>
    <row r="567" spans="1:19" ht="10.7" customHeight="1" x14ac:dyDescent="0.2">
      <c r="A567" s="122"/>
      <c r="B567" s="171" t="s">
        <v>138</v>
      </c>
      <c r="C567" s="159">
        <v>23.557898568761665</v>
      </c>
      <c r="D567" s="160">
        <v>0</v>
      </c>
      <c r="E567" s="160">
        <v>0</v>
      </c>
      <c r="F567" s="161">
        <v>23.557898568761665</v>
      </c>
      <c r="G567" s="160">
        <v>0</v>
      </c>
      <c r="H567" s="162">
        <v>0</v>
      </c>
      <c r="I567" s="161">
        <v>23.557898568761665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252</v>
      </c>
      <c r="S567" s="130"/>
    </row>
    <row r="568" spans="1:19" ht="10.7" customHeight="1" x14ac:dyDescent="0.2">
      <c r="A568" s="122"/>
      <c r="B568" s="171" t="s">
        <v>139</v>
      </c>
      <c r="C568" s="159">
        <v>1509.6365723256727</v>
      </c>
      <c r="D568" s="160">
        <v>0</v>
      </c>
      <c r="E568" s="160">
        <v>-150</v>
      </c>
      <c r="F568" s="161">
        <v>1359.6365723256727</v>
      </c>
      <c r="G568" s="160">
        <v>194.208</v>
      </c>
      <c r="H568" s="162">
        <v>14.283817010585789</v>
      </c>
      <c r="I568" s="161">
        <v>1165.4285723256726</v>
      </c>
      <c r="J568" s="160">
        <v>14.133999999999986</v>
      </c>
      <c r="K568" s="160">
        <v>19.206000000000017</v>
      </c>
      <c r="L568" s="160">
        <v>16.639999999999986</v>
      </c>
      <c r="M568" s="160">
        <v>17.239000000000004</v>
      </c>
      <c r="N568" s="160">
        <v>1.2679123488501425</v>
      </c>
      <c r="O568" s="160">
        <v>16.804749999999999</v>
      </c>
      <c r="P568" s="146" t="s">
        <v>252</v>
      </c>
      <c r="S568" s="130"/>
    </row>
    <row r="569" spans="1:19" ht="10.7" customHeight="1" x14ac:dyDescent="0.2">
      <c r="A569" s="122"/>
      <c r="B569" s="171" t="s">
        <v>140</v>
      </c>
      <c r="C569" s="159">
        <v>20.517218706849125</v>
      </c>
      <c r="D569" s="160">
        <v>0</v>
      </c>
      <c r="E569" s="160">
        <v>0</v>
      </c>
      <c r="F569" s="161">
        <v>20.517218706849125</v>
      </c>
      <c r="G569" s="160">
        <v>0</v>
      </c>
      <c r="H569" s="162">
        <v>0</v>
      </c>
      <c r="I569" s="161">
        <v>20.517218706849125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252</v>
      </c>
      <c r="S569" s="130"/>
    </row>
    <row r="570" spans="1:19" ht="10.7" customHeight="1" x14ac:dyDescent="0.2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7" customHeight="1" x14ac:dyDescent="0.2">
      <c r="A571" s="122"/>
      <c r="B571" s="165" t="s">
        <v>142</v>
      </c>
      <c r="C571" s="159">
        <v>1604.2416070609277</v>
      </c>
      <c r="D571" s="160">
        <v>0</v>
      </c>
      <c r="E571" s="160">
        <v>-150</v>
      </c>
      <c r="F571" s="203">
        <v>1454.2416070609277</v>
      </c>
      <c r="G571" s="170">
        <v>194.208</v>
      </c>
      <c r="H571" s="162">
        <v>13.354589708961845</v>
      </c>
      <c r="I571" s="161">
        <v>1260.0336070609276</v>
      </c>
      <c r="J571" s="160">
        <v>14.133999999999986</v>
      </c>
      <c r="K571" s="160">
        <v>19.206000000000017</v>
      </c>
      <c r="L571" s="160">
        <v>16.639999999999986</v>
      </c>
      <c r="M571" s="160">
        <v>17.239000000000004</v>
      </c>
      <c r="N571" s="160">
        <v>1.1854288803385715</v>
      </c>
      <c r="O571" s="160">
        <v>16.804749999999999</v>
      </c>
      <c r="P571" s="146" t="s">
        <v>252</v>
      </c>
      <c r="S571" s="130"/>
    </row>
    <row r="572" spans="1:19" ht="10.7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7" customHeight="1" x14ac:dyDescent="0.2">
      <c r="A573" s="122"/>
      <c r="B573" s="172" t="s">
        <v>111</v>
      </c>
      <c r="C573" s="173">
        <v>2427.80434661972</v>
      </c>
      <c r="D573" s="177">
        <v>0</v>
      </c>
      <c r="E573" s="177">
        <v>-150</v>
      </c>
      <c r="F573" s="185">
        <v>2277.80434661972</v>
      </c>
      <c r="G573" s="177">
        <v>248.38299999999998</v>
      </c>
      <c r="H573" s="176">
        <v>10.90449231816606</v>
      </c>
      <c r="I573" s="204">
        <v>2029.42134661972</v>
      </c>
      <c r="J573" s="177">
        <v>19.097999999999985</v>
      </c>
      <c r="K573" s="177">
        <v>21.875000000000021</v>
      </c>
      <c r="L573" s="177">
        <v>26.216999999999985</v>
      </c>
      <c r="M573" s="177">
        <v>25.954000000000001</v>
      </c>
      <c r="N573" s="177">
        <v>1.1394306116991981</v>
      </c>
      <c r="O573" s="177">
        <v>23.286000000000001</v>
      </c>
      <c r="P573" s="153" t="s">
        <v>252</v>
      </c>
      <c r="S573" s="130"/>
    </row>
    <row r="574" spans="1:19" ht="10.7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7" customHeight="1" x14ac:dyDescent="0.2">
      <c r="A575" s="122"/>
      <c r="M575" s="124"/>
      <c r="S575" s="130"/>
    </row>
    <row r="576" spans="1:19" ht="10.7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7" customHeight="1" x14ac:dyDescent="0.2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7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43551</v>
      </c>
      <c r="K578" s="151">
        <v>43558</v>
      </c>
      <c r="L578" s="151">
        <v>43566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7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7" customHeight="1" x14ac:dyDescent="0.2">
      <c r="A580" s="122"/>
      <c r="B580" s="183"/>
      <c r="C580" s="274" t="s">
        <v>127</v>
      </c>
      <c r="D580" s="274"/>
      <c r="E580" s="274"/>
      <c r="F580" s="274"/>
      <c r="G580" s="274"/>
      <c r="H580" s="274"/>
      <c r="I580" s="274"/>
      <c r="J580" s="274"/>
      <c r="K580" s="274"/>
      <c r="L580" s="274"/>
      <c r="M580" s="274"/>
      <c r="N580" s="274"/>
      <c r="O580" s="275"/>
      <c r="P580" s="145"/>
      <c r="S580" s="130"/>
    </row>
    <row r="581" spans="1:19" ht="10.7" customHeight="1" x14ac:dyDescent="0.2">
      <c r="A581" s="122"/>
      <c r="B581" s="158" t="s">
        <v>131</v>
      </c>
      <c r="C581" s="159">
        <v>22.848312109612074</v>
      </c>
      <c r="D581" s="160">
        <v>0</v>
      </c>
      <c r="E581" s="160">
        <v>-19</v>
      </c>
      <c r="F581" s="161">
        <v>3.848312109612074</v>
      </c>
      <c r="G581" s="160">
        <v>0</v>
      </c>
      <c r="H581" s="162">
        <v>0</v>
      </c>
      <c r="I581" s="161">
        <v>3.848312109612074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252</v>
      </c>
      <c r="S581" s="130"/>
    </row>
    <row r="582" spans="1:19" ht="10.7" customHeight="1" x14ac:dyDescent="0.2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7" customHeight="1" x14ac:dyDescent="0.2">
      <c r="A583" s="122"/>
      <c r="B583" s="158" t="s">
        <v>133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252</v>
      </c>
      <c r="S583" s="130"/>
    </row>
    <row r="584" spans="1:19" ht="10.7" customHeight="1" x14ac:dyDescent="0.2">
      <c r="A584" s="122"/>
      <c r="B584" s="158" t="s">
        <v>134</v>
      </c>
      <c r="C584" s="159">
        <v>0.3638122721749697</v>
      </c>
      <c r="D584" s="160">
        <v>0</v>
      </c>
      <c r="E584" s="160">
        <v>0</v>
      </c>
      <c r="F584" s="161">
        <v>0.3638122721749697</v>
      </c>
      <c r="G584" s="160">
        <v>0</v>
      </c>
      <c r="H584" s="162">
        <v>0</v>
      </c>
      <c r="I584" s="161">
        <v>0.3638122721749697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252</v>
      </c>
      <c r="S584" s="130"/>
    </row>
    <row r="585" spans="1:19" ht="10.7" customHeight="1" x14ac:dyDescent="0.2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7" customHeight="1" x14ac:dyDescent="0.2">
      <c r="A586" s="122"/>
      <c r="B586" s="165" t="s">
        <v>136</v>
      </c>
      <c r="C586" s="159">
        <v>23.912124381787041</v>
      </c>
      <c r="D586" s="160">
        <v>0</v>
      </c>
      <c r="E586" s="160">
        <v>-18.999999999999996</v>
      </c>
      <c r="F586" s="203">
        <v>4.9121243817870441</v>
      </c>
      <c r="G586" s="160">
        <v>0</v>
      </c>
      <c r="H586" s="162">
        <v>0</v>
      </c>
      <c r="I586" s="203">
        <v>4.9121243817870441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252</v>
      </c>
      <c r="S586" s="130"/>
    </row>
    <row r="587" spans="1:19" ht="10.7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7" customHeight="1" x14ac:dyDescent="0.2">
      <c r="A588" s="122"/>
      <c r="B588" s="171" t="s">
        <v>137</v>
      </c>
      <c r="C588" s="159">
        <v>1.961763901250636</v>
      </c>
      <c r="D588" s="160">
        <v>0</v>
      </c>
      <c r="E588" s="160">
        <v>-1</v>
      </c>
      <c r="F588" s="161">
        <v>0.96176390125063604</v>
      </c>
      <c r="G588" s="160">
        <v>0</v>
      </c>
      <c r="H588" s="162">
        <v>0</v>
      </c>
      <c r="I588" s="161">
        <v>0.96176390125063604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252</v>
      </c>
      <c r="S588" s="130"/>
    </row>
    <row r="589" spans="1:19" ht="10.7" customHeight="1" x14ac:dyDescent="0.2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252</v>
      </c>
      <c r="S589" s="130"/>
    </row>
    <row r="590" spans="1:19" ht="10.7" customHeight="1" x14ac:dyDescent="0.2">
      <c r="A590" s="122"/>
      <c r="B590" s="171" t="s">
        <v>139</v>
      </c>
      <c r="C590" s="159">
        <v>1.6001382383467329</v>
      </c>
      <c r="D590" s="160">
        <v>0</v>
      </c>
      <c r="E590" s="160">
        <v>0</v>
      </c>
      <c r="F590" s="161">
        <v>1.6001382383467329</v>
      </c>
      <c r="G590" s="160">
        <v>0</v>
      </c>
      <c r="H590" s="162">
        <v>0</v>
      </c>
      <c r="I590" s="161">
        <v>1.6001382383467329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252</v>
      </c>
      <c r="S590" s="130"/>
    </row>
    <row r="591" spans="1:19" ht="10.7" customHeight="1" x14ac:dyDescent="0.2">
      <c r="A591" s="122"/>
      <c r="B591" s="171" t="s">
        <v>140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</v>
      </c>
      <c r="H591" s="162">
        <v>0</v>
      </c>
      <c r="I591" s="161">
        <v>2.9595015576323993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252</v>
      </c>
      <c r="S591" s="130"/>
    </row>
    <row r="592" spans="1:19" ht="10.7" customHeight="1" x14ac:dyDescent="0.2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7" customHeight="1" x14ac:dyDescent="0.2">
      <c r="A593" s="122"/>
      <c r="B593" s="165" t="s">
        <v>142</v>
      </c>
      <c r="C593" s="159">
        <v>6.8214036972297682</v>
      </c>
      <c r="D593" s="160">
        <v>0</v>
      </c>
      <c r="E593" s="160">
        <v>-1</v>
      </c>
      <c r="F593" s="203">
        <v>5.8214036972297682</v>
      </c>
      <c r="G593" s="170">
        <v>0</v>
      </c>
      <c r="H593" s="162">
        <v>0</v>
      </c>
      <c r="I593" s="161">
        <v>5.8214036972297682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252</v>
      </c>
      <c r="S593" s="130"/>
    </row>
    <row r="594" spans="1:19" ht="10.7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7" customHeight="1" x14ac:dyDescent="0.2">
      <c r="A595" s="122"/>
      <c r="B595" s="172" t="s">
        <v>111</v>
      </c>
      <c r="C595" s="173">
        <v>30.733528079016811</v>
      </c>
      <c r="D595" s="177">
        <v>0</v>
      </c>
      <c r="E595" s="177">
        <v>-20</v>
      </c>
      <c r="F595" s="185">
        <v>10.733528079016812</v>
      </c>
      <c r="G595" s="177">
        <v>0</v>
      </c>
      <c r="H595" s="176">
        <v>0</v>
      </c>
      <c r="I595" s="204">
        <v>10.733528079016812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252</v>
      </c>
      <c r="S595" s="130"/>
    </row>
    <row r="596" spans="1:19" ht="10.7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7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7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7" customHeight="1" x14ac:dyDescent="0.2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7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43551</v>
      </c>
      <c r="K600" s="151">
        <v>43558</v>
      </c>
      <c r="L600" s="151">
        <v>43566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7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7" customHeight="1" x14ac:dyDescent="0.2">
      <c r="A602" s="122"/>
      <c r="B602" s="183"/>
      <c r="C602" s="274" t="s">
        <v>179</v>
      </c>
      <c r="D602" s="274"/>
      <c r="E602" s="274"/>
      <c r="F602" s="274"/>
      <c r="G602" s="274"/>
      <c r="H602" s="274"/>
      <c r="I602" s="274"/>
      <c r="J602" s="274"/>
      <c r="K602" s="274"/>
      <c r="L602" s="274"/>
      <c r="M602" s="274"/>
      <c r="N602" s="274"/>
      <c r="O602" s="275"/>
      <c r="P602" s="145"/>
      <c r="S602" s="130"/>
    </row>
    <row r="603" spans="1:19" ht="10.7" customHeight="1" x14ac:dyDescent="0.2">
      <c r="A603" s="122"/>
      <c r="B603" s="158" t="s">
        <v>131</v>
      </c>
      <c r="C603" s="159">
        <v>14.389999999999986</v>
      </c>
      <c r="D603" s="160">
        <v>0</v>
      </c>
      <c r="E603" s="160">
        <v>0</v>
      </c>
      <c r="F603" s="161">
        <v>14.389999999999986</v>
      </c>
      <c r="G603" s="160">
        <v>0</v>
      </c>
      <c r="H603" s="162">
        <v>0</v>
      </c>
      <c r="I603" s="161">
        <v>14.389999999999986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252</v>
      </c>
      <c r="S603" s="130"/>
    </row>
    <row r="604" spans="1:19" ht="10.7" customHeight="1" x14ac:dyDescent="0.2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7" customHeight="1" x14ac:dyDescent="0.2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252</v>
      </c>
      <c r="S605" s="130"/>
    </row>
    <row r="606" spans="1:19" ht="10.7" customHeight="1" x14ac:dyDescent="0.2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7" customHeight="1" x14ac:dyDescent="0.2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7" customHeight="1" x14ac:dyDescent="0.2">
      <c r="A608" s="122"/>
      <c r="B608" s="165" t="s">
        <v>136</v>
      </c>
      <c r="C608" s="159">
        <v>15.889999999999986</v>
      </c>
      <c r="D608" s="160">
        <v>0</v>
      </c>
      <c r="E608" s="160">
        <v>0</v>
      </c>
      <c r="F608" s="203">
        <v>15.889999999999986</v>
      </c>
      <c r="G608" s="160">
        <v>0</v>
      </c>
      <c r="H608" s="162">
        <v>0</v>
      </c>
      <c r="I608" s="203">
        <v>15.889999999999986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252</v>
      </c>
      <c r="S608" s="130"/>
    </row>
    <row r="609" spans="1:19" ht="10.7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7" customHeight="1" x14ac:dyDescent="0.2">
      <c r="A610" s="122"/>
      <c r="B610" s="171" t="s">
        <v>137</v>
      </c>
      <c r="C610" s="159">
        <v>14.389999999999986</v>
      </c>
      <c r="D610" s="160">
        <v>0</v>
      </c>
      <c r="E610" s="160">
        <v>0</v>
      </c>
      <c r="F610" s="161">
        <v>14.389999999999986</v>
      </c>
      <c r="G610" s="160">
        <v>0</v>
      </c>
      <c r="H610" s="162">
        <v>0</v>
      </c>
      <c r="I610" s="161">
        <v>14.389999999999986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252</v>
      </c>
      <c r="S610" s="130"/>
    </row>
    <row r="611" spans="1:19" ht="10.7" customHeight="1" x14ac:dyDescent="0.2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7" customHeight="1" x14ac:dyDescent="0.2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252</v>
      </c>
      <c r="S612" s="130"/>
    </row>
    <row r="613" spans="1:19" ht="10.7" customHeight="1" x14ac:dyDescent="0.2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7" customHeight="1" x14ac:dyDescent="0.2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7" customHeight="1" x14ac:dyDescent="0.2">
      <c r="A615" s="122"/>
      <c r="B615" s="165" t="s">
        <v>142</v>
      </c>
      <c r="C615" s="159">
        <v>19.389999999999986</v>
      </c>
      <c r="D615" s="160">
        <v>0</v>
      </c>
      <c r="E615" s="160">
        <v>0</v>
      </c>
      <c r="F615" s="203">
        <v>19.389999999999986</v>
      </c>
      <c r="G615" s="170">
        <v>0</v>
      </c>
      <c r="H615" s="162">
        <v>0</v>
      </c>
      <c r="I615" s="161">
        <v>19.389999999999986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252</v>
      </c>
      <c r="S615" s="130"/>
    </row>
    <row r="616" spans="1:19" ht="10.7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7" customHeight="1" x14ac:dyDescent="0.2">
      <c r="A617" s="122"/>
      <c r="B617" s="172" t="s">
        <v>111</v>
      </c>
      <c r="C617" s="173">
        <v>35.279999999999973</v>
      </c>
      <c r="D617" s="177">
        <v>0</v>
      </c>
      <c r="E617" s="177">
        <v>0</v>
      </c>
      <c r="F617" s="185">
        <v>35.279999999999973</v>
      </c>
      <c r="G617" s="177">
        <v>0</v>
      </c>
      <c r="H617" s="176">
        <v>0</v>
      </c>
      <c r="I617" s="204">
        <v>35.279999999999973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252</v>
      </c>
      <c r="S617" s="130"/>
    </row>
    <row r="618" spans="1:19" ht="10.7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7" customHeight="1" x14ac:dyDescent="0.2">
      <c r="A619" s="122"/>
      <c r="M619" s="124"/>
      <c r="S619" s="130"/>
    </row>
    <row r="620" spans="1:19" ht="10.7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7" customHeight="1" x14ac:dyDescent="0.2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7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43551</v>
      </c>
      <c r="K622" s="151">
        <v>43558</v>
      </c>
      <c r="L622" s="151">
        <v>43566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7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7" customHeight="1" x14ac:dyDescent="0.2">
      <c r="A624" s="122"/>
      <c r="B624" s="183"/>
      <c r="C624" s="283" t="s">
        <v>128</v>
      </c>
      <c r="D624" s="283"/>
      <c r="E624" s="283"/>
      <c r="F624" s="283"/>
      <c r="G624" s="283"/>
      <c r="H624" s="283"/>
      <c r="I624" s="283"/>
      <c r="J624" s="283"/>
      <c r="K624" s="283"/>
      <c r="L624" s="283"/>
      <c r="M624" s="283"/>
      <c r="N624" s="283"/>
      <c r="O624" s="284"/>
      <c r="P624" s="145"/>
      <c r="S624" s="130"/>
    </row>
    <row r="625" spans="1:19" ht="10.7" customHeight="1" x14ac:dyDescent="0.2">
      <c r="A625" s="122"/>
      <c r="B625" s="158" t="s">
        <v>131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252</v>
      </c>
      <c r="S625" s="130"/>
    </row>
    <row r="626" spans="1:19" ht="10.7" customHeight="1" x14ac:dyDescent="0.2">
      <c r="A626" s="122"/>
      <c r="B626" s="158" t="s">
        <v>132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252</v>
      </c>
      <c r="S626" s="130"/>
    </row>
    <row r="627" spans="1:19" ht="10.7" customHeight="1" x14ac:dyDescent="0.2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7" customHeight="1" x14ac:dyDescent="0.2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7" customHeight="1" x14ac:dyDescent="0.2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7" customHeight="1" x14ac:dyDescent="0.2">
      <c r="A630" s="122"/>
      <c r="B630" s="165" t="s">
        <v>136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252</v>
      </c>
      <c r="S630" s="130"/>
    </row>
    <row r="631" spans="1:19" ht="10.7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7" customHeight="1" x14ac:dyDescent="0.2">
      <c r="A632" s="122"/>
      <c r="B632" s="171" t="s">
        <v>137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252</v>
      </c>
      <c r="S632" s="130"/>
    </row>
    <row r="633" spans="1:19" ht="10.7" customHeight="1" x14ac:dyDescent="0.2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7" customHeight="1" x14ac:dyDescent="0.2">
      <c r="A634" s="122"/>
      <c r="B634" s="171" t="s">
        <v>139</v>
      </c>
      <c r="C634" s="159">
        <v>4.808348486991485</v>
      </c>
      <c r="D634" s="160">
        <v>0</v>
      </c>
      <c r="E634" s="160">
        <v>0</v>
      </c>
      <c r="F634" s="161">
        <v>4.808348486991485</v>
      </c>
      <c r="G634" s="160">
        <v>0</v>
      </c>
      <c r="H634" s="162">
        <v>0</v>
      </c>
      <c r="I634" s="161">
        <v>4.808348486991485</v>
      </c>
      <c r="J634" s="160">
        <v>0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46" t="s">
        <v>252</v>
      </c>
      <c r="S634" s="130"/>
    </row>
    <row r="635" spans="1:19" ht="10.7" customHeight="1" x14ac:dyDescent="0.2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252</v>
      </c>
      <c r="S635" s="130"/>
    </row>
    <row r="636" spans="1:19" ht="10.7" customHeight="1" x14ac:dyDescent="0.2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7" customHeight="1" x14ac:dyDescent="0.2">
      <c r="A637" s="122"/>
      <c r="B637" s="165" t="s">
        <v>142</v>
      </c>
      <c r="C637" s="159">
        <v>4.963337701659535</v>
      </c>
      <c r="D637" s="160">
        <v>0</v>
      </c>
      <c r="E637" s="160">
        <v>0</v>
      </c>
      <c r="F637" s="203">
        <v>4.963337701659535</v>
      </c>
      <c r="G637" s="170">
        <v>0</v>
      </c>
      <c r="H637" s="162">
        <v>0</v>
      </c>
      <c r="I637" s="161">
        <v>4.963337701659535</v>
      </c>
      <c r="J637" s="160">
        <v>0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46" t="s">
        <v>252</v>
      </c>
      <c r="S637" s="130"/>
    </row>
    <row r="638" spans="1:19" ht="10.7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7" customHeight="1" x14ac:dyDescent="0.2">
      <c r="A639" s="122"/>
      <c r="B639" s="172" t="s">
        <v>111</v>
      </c>
      <c r="C639" s="173">
        <v>5.1646300523406392</v>
      </c>
      <c r="D639" s="177">
        <v>0</v>
      </c>
      <c r="E639" s="177">
        <v>0</v>
      </c>
      <c r="F639" s="185">
        <v>5.1646300523406392</v>
      </c>
      <c r="G639" s="177">
        <v>0</v>
      </c>
      <c r="H639" s="176">
        <v>0</v>
      </c>
      <c r="I639" s="204">
        <v>5.1646300523406392</v>
      </c>
      <c r="J639" s="177">
        <v>0</v>
      </c>
      <c r="K639" s="177">
        <v>0</v>
      </c>
      <c r="L639" s="177">
        <v>0</v>
      </c>
      <c r="M639" s="177">
        <v>0</v>
      </c>
      <c r="N639" s="177">
        <v>0</v>
      </c>
      <c r="O639" s="177">
        <v>0</v>
      </c>
      <c r="P639" s="153" t="s">
        <v>252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7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7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7" customHeight="1" x14ac:dyDescent="0.2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7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43551</v>
      </c>
      <c r="K644" s="151">
        <v>43558</v>
      </c>
      <c r="L644" s="151">
        <v>43566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7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7" customHeight="1" x14ac:dyDescent="0.2">
      <c r="A646" s="122"/>
      <c r="B646" s="183"/>
      <c r="C646" s="283" t="s">
        <v>180</v>
      </c>
      <c r="D646" s="283"/>
      <c r="E646" s="283"/>
      <c r="F646" s="283"/>
      <c r="G646" s="283"/>
      <c r="H646" s="283"/>
      <c r="I646" s="283"/>
      <c r="J646" s="283"/>
      <c r="K646" s="283"/>
      <c r="L646" s="283"/>
      <c r="M646" s="283"/>
      <c r="N646" s="283"/>
      <c r="O646" s="284"/>
      <c r="P646" s="145"/>
      <c r="S646" s="130"/>
    </row>
    <row r="647" spans="1:19" ht="10.7" customHeight="1" x14ac:dyDescent="0.2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7" customHeight="1" x14ac:dyDescent="0.2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7" customHeight="1" x14ac:dyDescent="0.2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7" customHeight="1" x14ac:dyDescent="0.2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7" customHeight="1" x14ac:dyDescent="0.2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7" customHeight="1" x14ac:dyDescent="0.2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7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7" customHeight="1" x14ac:dyDescent="0.2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7" customHeight="1" x14ac:dyDescent="0.2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7" customHeight="1" x14ac:dyDescent="0.2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7" customHeight="1" x14ac:dyDescent="0.2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7" customHeight="1" x14ac:dyDescent="0.2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7" customHeight="1" x14ac:dyDescent="0.2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7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7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7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7" customHeight="1" x14ac:dyDescent="0.2">
      <c r="A663" s="122"/>
      <c r="M663" s="124"/>
      <c r="S663" s="130"/>
    </row>
    <row r="664" spans="1:19" ht="10.7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7" customHeight="1" x14ac:dyDescent="0.2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7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43551</v>
      </c>
      <c r="K666" s="151">
        <v>43558</v>
      </c>
      <c r="L666" s="151">
        <v>43566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7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7" customHeight="1" x14ac:dyDescent="0.2">
      <c r="A668" s="122"/>
      <c r="B668" s="183"/>
      <c r="C668" s="279" t="s">
        <v>116</v>
      </c>
      <c r="D668" s="279"/>
      <c r="E668" s="279"/>
      <c r="F668" s="279"/>
      <c r="G668" s="279"/>
      <c r="H668" s="279"/>
      <c r="I668" s="279"/>
      <c r="J668" s="279"/>
      <c r="K668" s="279"/>
      <c r="L668" s="279"/>
      <c r="M668" s="279"/>
      <c r="N668" s="279"/>
      <c r="O668" s="280"/>
      <c r="P668" s="145"/>
      <c r="S668" s="130"/>
    </row>
    <row r="669" spans="1:19" ht="10.7" customHeight="1" x14ac:dyDescent="0.2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7" customHeight="1" x14ac:dyDescent="0.2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7" customHeight="1" x14ac:dyDescent="0.2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7" customHeight="1" x14ac:dyDescent="0.2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7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7" customHeight="1" x14ac:dyDescent="0.2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7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7" customHeight="1" x14ac:dyDescent="0.2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7" customHeight="1" x14ac:dyDescent="0.2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7" customHeight="1" x14ac:dyDescent="0.2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7" customHeight="1" x14ac:dyDescent="0.2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7" customHeight="1" x14ac:dyDescent="0.2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7" customHeight="1" x14ac:dyDescent="0.2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7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7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7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7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7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7" customHeight="1" x14ac:dyDescent="0.2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7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43551</v>
      </c>
      <c r="K688" s="151">
        <v>43558</v>
      </c>
      <c r="L688" s="151">
        <v>43566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7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7" customHeight="1" x14ac:dyDescent="0.2">
      <c r="A690" s="122"/>
      <c r="B690" s="183"/>
      <c r="C690" s="279" t="s">
        <v>129</v>
      </c>
      <c r="D690" s="279"/>
      <c r="E690" s="279"/>
      <c r="F690" s="279"/>
      <c r="G690" s="279"/>
      <c r="H690" s="279"/>
      <c r="I690" s="279"/>
      <c r="J690" s="279"/>
      <c r="K690" s="279"/>
      <c r="L690" s="279"/>
      <c r="M690" s="279"/>
      <c r="N690" s="279"/>
      <c r="O690" s="280"/>
      <c r="P690" s="145"/>
      <c r="S690" s="130"/>
    </row>
    <row r="691" spans="1:19" ht="10.7" customHeight="1" x14ac:dyDescent="0.2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7" customHeight="1" x14ac:dyDescent="0.2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7" customHeight="1" x14ac:dyDescent="0.2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7" customHeight="1" x14ac:dyDescent="0.2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7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7" customHeight="1" x14ac:dyDescent="0.2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7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7" customHeight="1" x14ac:dyDescent="0.2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7" customHeight="1" x14ac:dyDescent="0.2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7" customHeight="1" x14ac:dyDescent="0.2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7" customHeight="1" x14ac:dyDescent="0.2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7" customHeight="1" x14ac:dyDescent="0.2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7" customHeight="1" x14ac:dyDescent="0.2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7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7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7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7" customHeight="1" x14ac:dyDescent="0.2">
      <c r="A707" s="122"/>
      <c r="M707" s="124"/>
      <c r="S707" s="130"/>
    </row>
    <row r="708" spans="1:19" ht="10.7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7" customHeight="1" x14ac:dyDescent="0.2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7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43551</v>
      </c>
      <c r="K710" s="151">
        <v>43558</v>
      </c>
      <c r="L710" s="151">
        <v>43566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7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7" customHeight="1" x14ac:dyDescent="0.2">
      <c r="A712" s="122"/>
      <c r="B712" s="183"/>
      <c r="C712" s="279" t="s">
        <v>117</v>
      </c>
      <c r="D712" s="279"/>
      <c r="E712" s="279"/>
      <c r="F712" s="279"/>
      <c r="G712" s="279"/>
      <c r="H712" s="279"/>
      <c r="I712" s="279"/>
      <c r="J712" s="279"/>
      <c r="K712" s="279"/>
      <c r="L712" s="279"/>
      <c r="M712" s="279"/>
      <c r="N712" s="279"/>
      <c r="O712" s="280"/>
      <c r="P712" s="145"/>
      <c r="S712" s="130"/>
    </row>
    <row r="713" spans="1:19" ht="10.7" customHeight="1" x14ac:dyDescent="0.2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7" customHeight="1" x14ac:dyDescent="0.2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7" customHeight="1" x14ac:dyDescent="0.2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7" customHeight="1" x14ac:dyDescent="0.2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7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7" customHeight="1" x14ac:dyDescent="0.2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7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7" customHeight="1" x14ac:dyDescent="0.2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7" customHeight="1" x14ac:dyDescent="0.2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7" customHeight="1" x14ac:dyDescent="0.2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7" customHeight="1" x14ac:dyDescent="0.2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7" customHeight="1" x14ac:dyDescent="0.2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7" customHeight="1" x14ac:dyDescent="0.2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7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7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7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7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7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7" customHeight="1" x14ac:dyDescent="0.2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7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43551</v>
      </c>
      <c r="K732" s="151">
        <v>43558</v>
      </c>
      <c r="L732" s="151">
        <v>43566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7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7" customHeight="1" x14ac:dyDescent="0.2">
      <c r="A734" s="122"/>
      <c r="B734" s="183"/>
      <c r="C734" s="279" t="s">
        <v>130</v>
      </c>
      <c r="D734" s="279"/>
      <c r="E734" s="279"/>
      <c r="F734" s="279"/>
      <c r="G734" s="279"/>
      <c r="H734" s="279"/>
      <c r="I734" s="279"/>
      <c r="J734" s="279"/>
      <c r="K734" s="279"/>
      <c r="L734" s="279"/>
      <c r="M734" s="279"/>
      <c r="N734" s="279"/>
      <c r="O734" s="280"/>
      <c r="P734" s="145"/>
      <c r="S734" s="130"/>
    </row>
    <row r="735" spans="1:19" ht="10.7" customHeight="1" x14ac:dyDescent="0.2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7" customHeight="1" x14ac:dyDescent="0.2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7" customHeight="1" x14ac:dyDescent="0.2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7" customHeight="1" x14ac:dyDescent="0.2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7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7" customHeight="1" x14ac:dyDescent="0.2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7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7" customHeight="1" x14ac:dyDescent="0.2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7" customHeight="1" x14ac:dyDescent="0.2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7" customHeight="1" x14ac:dyDescent="0.2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7" customHeight="1" x14ac:dyDescent="0.2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7" customHeight="1" x14ac:dyDescent="0.2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7" customHeight="1" x14ac:dyDescent="0.2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7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7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404:O404"/>
    <mergeCell ref="C426:O426"/>
    <mergeCell ref="C448:O448"/>
    <mergeCell ref="C470:O470"/>
    <mergeCell ref="C492:O492"/>
    <mergeCell ref="C514:O514"/>
    <mergeCell ref="C272:O272"/>
    <mergeCell ref="C294:O294"/>
    <mergeCell ref="C316:O316"/>
    <mergeCell ref="C338:O338"/>
    <mergeCell ref="C360:O360"/>
    <mergeCell ref="C382:O382"/>
    <mergeCell ref="C140:O140"/>
    <mergeCell ref="C162:O162"/>
    <mergeCell ref="C184:O184"/>
    <mergeCell ref="C206:O206"/>
    <mergeCell ref="C228:O228"/>
    <mergeCell ref="C250:O250"/>
    <mergeCell ref="C8:O8"/>
    <mergeCell ref="C30:O30"/>
    <mergeCell ref="C52:O52"/>
    <mergeCell ref="C74:O74"/>
    <mergeCell ref="C96:O96"/>
    <mergeCell ref="C118:O11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4" priority="42" stopIfTrue="1" operator="between">
      <formula>85</formula>
      <formula>89.9</formula>
    </cfRule>
    <cfRule type="cellIs" dxfId="53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52" priority="44" stopIfTrue="1" operator="between">
      <formula>85</formula>
      <formula>89.9</formula>
    </cfRule>
    <cfRule type="cellIs" dxfId="51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50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9" priority="47" stopIfTrue="1" operator="between">
      <formula>85</formula>
      <formula>89.9</formula>
    </cfRule>
    <cfRule type="cellIs" dxfId="48" priority="48" stopIfTrue="1" operator="between">
      <formula>89.9</formula>
      <formula>999999</formula>
    </cfRule>
    <cfRule type="cellIs" dxfId="47" priority="49" stopIfTrue="1" operator="equal">
      <formula>"n/a"</formula>
    </cfRule>
  </conditionalFormatting>
  <conditionalFormatting sqref="H596:H597 H288">
    <cfRule type="cellIs" dxfId="46" priority="50" stopIfTrue="1" operator="between">
      <formula>85</formula>
      <formula>89.9</formula>
    </cfRule>
    <cfRule type="cellIs" dxfId="45" priority="51" stopIfTrue="1" operator="between">
      <formula>89.9</formula>
      <formula>999999</formula>
    </cfRule>
    <cfRule type="cellIs" dxfId="44" priority="52" stopIfTrue="1" operator="equal">
      <formula>"-"</formula>
    </cfRule>
  </conditionalFormatting>
  <conditionalFormatting sqref="I43:I45 I31:I35">
    <cfRule type="cellIs" dxfId="43" priority="41" stopIfTrue="1" operator="lessThan">
      <formula>0</formula>
    </cfRule>
  </conditionalFormatting>
  <conditionalFormatting sqref="I65:I67 I53:I57">
    <cfRule type="cellIs" dxfId="42" priority="40" stopIfTrue="1" operator="lessThan">
      <formula>0</formula>
    </cfRule>
  </conditionalFormatting>
  <conditionalFormatting sqref="I87:I89 I75:I79">
    <cfRule type="cellIs" dxfId="41" priority="39" stopIfTrue="1" operator="lessThan">
      <formula>0</formula>
    </cfRule>
  </conditionalFormatting>
  <conditionalFormatting sqref="I109:I111 I97:I101">
    <cfRule type="cellIs" dxfId="40" priority="38" stopIfTrue="1" operator="lessThan">
      <formula>0</formula>
    </cfRule>
  </conditionalFormatting>
  <conditionalFormatting sqref="I131:I133 I119:I123">
    <cfRule type="cellIs" dxfId="39" priority="37" stopIfTrue="1" operator="lessThan">
      <formula>0</formula>
    </cfRule>
  </conditionalFormatting>
  <conditionalFormatting sqref="I153:I155 I141:I145">
    <cfRule type="cellIs" dxfId="38" priority="36" stopIfTrue="1" operator="lessThan">
      <formula>0</formula>
    </cfRule>
  </conditionalFormatting>
  <conditionalFormatting sqref="I175:I177 I163:I167">
    <cfRule type="cellIs" dxfId="37" priority="35" stopIfTrue="1" operator="lessThan">
      <formula>0</formula>
    </cfRule>
  </conditionalFormatting>
  <conditionalFormatting sqref="I197:I199 I185:I189">
    <cfRule type="cellIs" dxfId="36" priority="34" stopIfTrue="1" operator="lessThan">
      <formula>0</formula>
    </cfRule>
  </conditionalFormatting>
  <conditionalFormatting sqref="I219:I221 I207:I211">
    <cfRule type="cellIs" dxfId="35" priority="33" stopIfTrue="1" operator="lessThan">
      <formula>0</formula>
    </cfRule>
  </conditionalFormatting>
  <conditionalFormatting sqref="I241:I243 I229:I233">
    <cfRule type="cellIs" dxfId="34" priority="32" stopIfTrue="1" operator="lessThan">
      <formula>0</formula>
    </cfRule>
  </conditionalFormatting>
  <conditionalFormatting sqref="I263:I265 I251:I255">
    <cfRule type="cellIs" dxfId="33" priority="31" stopIfTrue="1" operator="lessThan">
      <formula>0</formula>
    </cfRule>
  </conditionalFormatting>
  <conditionalFormatting sqref="I285:I287 I273:I277">
    <cfRule type="cellIs" dxfId="32" priority="30" stopIfTrue="1" operator="lessThan">
      <formula>0</formula>
    </cfRule>
  </conditionalFormatting>
  <conditionalFormatting sqref="I307:I309 I295:I299">
    <cfRule type="cellIs" dxfId="31" priority="29" stopIfTrue="1" operator="lessThan">
      <formula>0</formula>
    </cfRule>
  </conditionalFormatting>
  <conditionalFormatting sqref="I329:I331 I317:I321">
    <cfRule type="cellIs" dxfId="30" priority="28" stopIfTrue="1" operator="lessThan">
      <formula>0</formula>
    </cfRule>
  </conditionalFormatting>
  <conditionalFormatting sqref="I339:I343 I351:I353">
    <cfRule type="cellIs" dxfId="29" priority="27" stopIfTrue="1" operator="lessThan">
      <formula>0</formula>
    </cfRule>
  </conditionalFormatting>
  <conditionalFormatting sqref="I373:I375 I361:I365">
    <cfRule type="cellIs" dxfId="28" priority="26" stopIfTrue="1" operator="lessThan">
      <formula>0</formula>
    </cfRule>
  </conditionalFormatting>
  <conditionalFormatting sqref="I395:I397 I383:I387">
    <cfRule type="cellIs" dxfId="27" priority="25" stopIfTrue="1" operator="lessThan">
      <formula>0</formula>
    </cfRule>
  </conditionalFormatting>
  <conditionalFormatting sqref="I417:I419 I405:I409">
    <cfRule type="cellIs" dxfId="26" priority="24" stopIfTrue="1" operator="lessThan">
      <formula>0</formula>
    </cfRule>
  </conditionalFormatting>
  <conditionalFormatting sqref="I439:I441 I427:I431">
    <cfRule type="cellIs" dxfId="25" priority="23" stopIfTrue="1" operator="lessThan">
      <formula>0</formula>
    </cfRule>
  </conditionalFormatting>
  <conditionalFormatting sqref="I449:I453 I461:I463">
    <cfRule type="cellIs" dxfId="24" priority="22" stopIfTrue="1" operator="lessThan">
      <formula>0</formula>
    </cfRule>
  </conditionalFormatting>
  <conditionalFormatting sqref="I483:I485 I471:I475">
    <cfRule type="cellIs" dxfId="23" priority="21" stopIfTrue="1" operator="lessThan">
      <formula>0</formula>
    </cfRule>
  </conditionalFormatting>
  <conditionalFormatting sqref="I505:I507 I493:I497">
    <cfRule type="cellIs" dxfId="22" priority="20" stopIfTrue="1" operator="lessThan">
      <formula>0</formula>
    </cfRule>
  </conditionalFormatting>
  <conditionalFormatting sqref="I527:I529 I515:I519">
    <cfRule type="cellIs" dxfId="21" priority="19" stopIfTrue="1" operator="lessThan">
      <formula>0</formula>
    </cfRule>
  </conditionalFormatting>
  <conditionalFormatting sqref="I549:I551 I537:I541">
    <cfRule type="cellIs" dxfId="20" priority="18" stopIfTrue="1" operator="lessThan">
      <formula>0</formula>
    </cfRule>
  </conditionalFormatting>
  <conditionalFormatting sqref="I571:I573 I559:I563">
    <cfRule type="cellIs" dxfId="19" priority="17" stopIfTrue="1" operator="lessThan">
      <formula>0</formula>
    </cfRule>
  </conditionalFormatting>
  <conditionalFormatting sqref="I593:I595 I581:I585">
    <cfRule type="cellIs" dxfId="18" priority="16" stopIfTrue="1" operator="lessThan">
      <formula>0</formula>
    </cfRule>
  </conditionalFormatting>
  <conditionalFormatting sqref="I615:I617 I603:I607">
    <cfRule type="cellIs" dxfId="17" priority="15" stopIfTrue="1" operator="lessThan">
      <formula>0</formula>
    </cfRule>
  </conditionalFormatting>
  <conditionalFormatting sqref="I637:I639 I625:I629">
    <cfRule type="cellIs" dxfId="16" priority="14" stopIfTrue="1" operator="lessThan">
      <formula>0</formula>
    </cfRule>
  </conditionalFormatting>
  <conditionalFormatting sqref="I659:I661 I647:I651">
    <cfRule type="cellIs" dxfId="15" priority="13" stopIfTrue="1" operator="lessThan">
      <formula>0</formula>
    </cfRule>
  </conditionalFormatting>
  <conditionalFormatting sqref="I669:I673 I681:I683">
    <cfRule type="cellIs" dxfId="14" priority="12" stopIfTrue="1" operator="lessThan">
      <formula>0</formula>
    </cfRule>
  </conditionalFormatting>
  <conditionalFormatting sqref="I691:I695 I703:I705">
    <cfRule type="cellIs" dxfId="13" priority="11" stopIfTrue="1" operator="lessThan">
      <formula>0</formula>
    </cfRule>
  </conditionalFormatting>
  <conditionalFormatting sqref="I713:I717 I725:I727">
    <cfRule type="cellIs" dxfId="12" priority="10" stopIfTrue="1" operator="lessThan">
      <formula>0</formula>
    </cfRule>
  </conditionalFormatting>
  <conditionalFormatting sqref="I735:I739 I747:I749">
    <cfRule type="cellIs" dxfId="11" priority="9" stopIfTrue="1" operator="lessThan">
      <formula>0</formula>
    </cfRule>
  </conditionalFormatting>
  <conditionalFormatting sqref="H284">
    <cfRule type="cellIs" dxfId="10" priority="6" stopIfTrue="1" operator="between">
      <formula>85</formula>
      <formula>89.9</formula>
    </cfRule>
    <cfRule type="cellIs" dxfId="9" priority="7" stopIfTrue="1" operator="between">
      <formula>89.9</formula>
      <formula>999999</formula>
    </cfRule>
    <cfRule type="cellIs" dxfId="8" priority="8" stopIfTrue="1" operator="equal">
      <formula>"n/a"</formula>
    </cfRule>
  </conditionalFormatting>
  <conditionalFormatting sqref="I284">
    <cfRule type="cellIs" dxfId="7" priority="5" stopIfTrue="1" operator="lessThan">
      <formula>0</formula>
    </cfRule>
  </conditionalFormatting>
  <conditionalFormatting sqref="I416">
    <cfRule type="cellIs" dxfId="6" priority="1" stopIfTrue="1" operator="lessThan">
      <formula>0</formula>
    </cfRule>
  </conditionalFormatting>
  <conditionalFormatting sqref="H416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>
      <selection activeCell="C8" sqref="C8"/>
    </sheetView>
  </sheetViews>
  <sheetFormatPr defaultColWidth="8.85546875" defaultRowHeight="12" x14ac:dyDescent="0.2"/>
  <cols>
    <col min="1" max="1" width="4.5703125" style="205" customWidth="1"/>
    <col min="2" max="2" width="19.7109375" style="205" bestFit="1" customWidth="1"/>
    <col min="3" max="3" width="25.7109375" style="205" bestFit="1" customWidth="1"/>
    <col min="4" max="4" width="12.42578125" style="205" customWidth="1"/>
    <col min="5" max="5" width="11.5703125" style="205" customWidth="1"/>
    <col min="6" max="6" width="12.5703125" style="205" bestFit="1" customWidth="1"/>
    <col min="7" max="8" width="8.85546875" style="205"/>
    <col min="9" max="15" width="0" style="205" hidden="1" customWidth="1"/>
    <col min="16" max="18" width="8.85546875" style="205"/>
    <col min="19" max="19" width="44.42578125" style="205" bestFit="1" customWidth="1"/>
    <col min="20" max="16384" width="8.85546875" style="205"/>
  </cols>
  <sheetData>
    <row r="1" spans="2:19" ht="15.75" thickBot="1" x14ac:dyDescent="0.25">
      <c r="S1" s="168"/>
    </row>
    <row r="2" spans="2:19" ht="15" x14ac:dyDescent="0.2">
      <c r="B2" s="206"/>
      <c r="C2" s="207"/>
      <c r="D2" s="206"/>
      <c r="E2" s="208"/>
      <c r="F2" s="206"/>
      <c r="S2" s="168"/>
    </row>
    <row r="3" spans="2:19" ht="15" x14ac:dyDescent="0.2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5" x14ac:dyDescent="0.2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.75" thickBot="1" x14ac:dyDescent="0.25">
      <c r="B5" s="212"/>
      <c r="C5" s="213"/>
      <c r="D5" s="212"/>
      <c r="E5" s="214" t="s">
        <v>71</v>
      </c>
      <c r="F5" s="212"/>
      <c r="S5" s="168"/>
    </row>
    <row r="6" spans="2:19" ht="15" x14ac:dyDescent="0.2">
      <c r="B6" s="209"/>
      <c r="C6" s="288" t="s">
        <v>185</v>
      </c>
      <c r="D6" s="289"/>
      <c r="E6" s="289"/>
      <c r="F6" s="290"/>
      <c r="I6" s="4"/>
      <c r="J6" s="5"/>
      <c r="K6" s="6" t="s">
        <v>186</v>
      </c>
      <c r="L6" s="7"/>
      <c r="M6" s="7"/>
      <c r="N6" s="7"/>
      <c r="O6" s="7"/>
      <c r="S6" s="164"/>
    </row>
    <row r="7" spans="2:19" x14ac:dyDescent="0.2">
      <c r="B7" s="209" t="s">
        <v>80</v>
      </c>
      <c r="C7" s="215">
        <v>1085.4000000000001</v>
      </c>
      <c r="E7" s="216">
        <f>C7-D7</f>
        <v>1085.4000000000001</v>
      </c>
      <c r="F7" s="215">
        <f>C7</f>
        <v>1085.4000000000001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9" x14ac:dyDescent="0.2">
      <c r="B8" s="209" t="s">
        <v>81</v>
      </c>
      <c r="C8" s="215">
        <v>35</v>
      </c>
      <c r="E8" s="216">
        <f t="shared" ref="E8:E48" si="0">C8-D8</f>
        <v>35</v>
      </c>
      <c r="F8" s="215">
        <f t="shared" ref="F8:F32" si="1">C8</f>
        <v>35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f>SUM(K8:N8)</f>
        <v>0</v>
      </c>
      <c r="P8" s="12"/>
    </row>
    <row r="9" spans="2:19" x14ac:dyDescent="0.2">
      <c r="B9" s="209" t="s">
        <v>82</v>
      </c>
      <c r="C9" s="215">
        <v>47.7</v>
      </c>
      <c r="E9" s="216">
        <f t="shared" si="0"/>
        <v>47.7</v>
      </c>
      <c r="F9" s="215">
        <f t="shared" si="1"/>
        <v>47.7</v>
      </c>
      <c r="I9" s="11" t="s">
        <v>193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f t="shared" ref="O9:O27" si="2">SUM(K9:N9)</f>
        <v>40.994058882457701</v>
      </c>
    </row>
    <row r="10" spans="2:19" x14ac:dyDescent="0.2">
      <c r="B10" s="209" t="s">
        <v>83</v>
      </c>
      <c r="C10" s="215">
        <v>45.1</v>
      </c>
      <c r="E10" s="216">
        <f t="shared" si="0"/>
        <v>45.1</v>
      </c>
      <c r="F10" s="215">
        <f t="shared" si="1"/>
        <v>45.1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f t="shared" si="2"/>
        <v>0.56953642384105962</v>
      </c>
    </row>
    <row r="11" spans="2:19" x14ac:dyDescent="0.2">
      <c r="B11" s="209" t="s">
        <v>84</v>
      </c>
      <c r="C11" s="215">
        <v>1.5</v>
      </c>
      <c r="E11" s="216">
        <f t="shared" si="0"/>
        <v>1.5</v>
      </c>
      <c r="F11" s="215">
        <f t="shared" si="1"/>
        <v>1.5</v>
      </c>
      <c r="I11" s="11" t="s">
        <v>194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f t="shared" si="2"/>
        <v>5.4371036117072071</v>
      </c>
    </row>
    <row r="12" spans="2:19" x14ac:dyDescent="0.2">
      <c r="B12" s="209" t="s">
        <v>85</v>
      </c>
      <c r="C12" s="215">
        <v>11</v>
      </c>
      <c r="E12" s="216">
        <f t="shared" si="0"/>
        <v>11</v>
      </c>
      <c r="F12" s="215">
        <f t="shared" si="1"/>
        <v>11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f t="shared" si="2"/>
        <v>1.0720990961714025</v>
      </c>
    </row>
    <row r="13" spans="2:19" x14ac:dyDescent="0.2">
      <c r="B13" s="209" t="s">
        <v>86</v>
      </c>
      <c r="C13" s="215">
        <v>37.1</v>
      </c>
      <c r="E13" s="216">
        <f t="shared" si="0"/>
        <v>37.1</v>
      </c>
      <c r="F13" s="215">
        <f t="shared" si="1"/>
        <v>37.1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f t="shared" si="2"/>
        <v>1.8678973523941194</v>
      </c>
    </row>
    <row r="14" spans="2:19" x14ac:dyDescent="0.2">
      <c r="B14" s="209" t="s">
        <v>87</v>
      </c>
      <c r="C14" s="215">
        <v>31.2</v>
      </c>
      <c r="E14" s="216">
        <f t="shared" si="0"/>
        <v>31.2</v>
      </c>
      <c r="F14" s="215">
        <f t="shared" si="1"/>
        <v>31.2</v>
      </c>
      <c r="I14" s="11" t="s">
        <v>195</v>
      </c>
      <c r="J14" s="12"/>
      <c r="K14" s="13">
        <v>0</v>
      </c>
      <c r="L14" s="12">
        <v>0</v>
      </c>
      <c r="M14" s="15">
        <v>1.1000000000000001</v>
      </c>
      <c r="N14" s="12"/>
      <c r="O14" s="12">
        <f t="shared" si="2"/>
        <v>1.1000000000000001</v>
      </c>
    </row>
    <row r="15" spans="2:19" x14ac:dyDescent="0.2">
      <c r="B15" s="209" t="s">
        <v>88</v>
      </c>
      <c r="C15" s="215"/>
      <c r="E15" s="216">
        <f t="shared" si="0"/>
        <v>0</v>
      </c>
      <c r="F15" s="215">
        <f t="shared" si="1"/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f t="shared" si="2"/>
        <v>135.94493802533685</v>
      </c>
    </row>
    <row r="16" spans="2:19" x14ac:dyDescent="0.2">
      <c r="B16" s="209" t="s">
        <v>89</v>
      </c>
      <c r="C16" s="215">
        <v>2.2999999999999998</v>
      </c>
      <c r="E16" s="216">
        <f t="shared" si="0"/>
        <v>2.2999999999999998</v>
      </c>
      <c r="F16" s="215">
        <f t="shared" si="1"/>
        <v>2.2999999999999998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f t="shared" si="2"/>
        <v>4.4738261246537098E-2</v>
      </c>
    </row>
    <row r="17" spans="2:15" x14ac:dyDescent="0.2">
      <c r="B17" s="209"/>
      <c r="C17" s="215"/>
      <c r="E17" s="216">
        <f t="shared" si="0"/>
        <v>0</v>
      </c>
      <c r="F17" s="215">
        <f t="shared" si="1"/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f t="shared" si="2"/>
        <v>0.1</v>
      </c>
    </row>
    <row r="18" spans="2:15" s="219" customFormat="1" x14ac:dyDescent="0.2">
      <c r="B18" s="217" t="s">
        <v>90</v>
      </c>
      <c r="C18" s="218"/>
      <c r="E18" s="216">
        <f t="shared" si="0"/>
        <v>0</v>
      </c>
      <c r="F18" s="215">
        <f t="shared" si="1"/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f t="shared" si="2"/>
        <v>17.600000000000001</v>
      </c>
    </row>
    <row r="19" spans="2:15" x14ac:dyDescent="0.2">
      <c r="B19" s="209"/>
      <c r="C19" s="215"/>
      <c r="E19" s="216">
        <f t="shared" si="0"/>
        <v>0</v>
      </c>
      <c r="F19" s="215">
        <f t="shared" si="1"/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f t="shared" si="2"/>
        <v>3.6775569992170958</v>
      </c>
    </row>
    <row r="20" spans="2:15" x14ac:dyDescent="0.2">
      <c r="B20" s="209" t="s">
        <v>91</v>
      </c>
      <c r="C20" s="215">
        <v>28.2</v>
      </c>
      <c r="D20" s="205">
        <v>20</v>
      </c>
      <c r="E20" s="216">
        <f t="shared" si="0"/>
        <v>8.1999999999999993</v>
      </c>
      <c r="F20" s="215">
        <f t="shared" si="1"/>
        <v>28.2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f t="shared" si="2"/>
        <v>20.6</v>
      </c>
    </row>
    <row r="21" spans="2:15" x14ac:dyDescent="0.2">
      <c r="B21" s="209" t="s">
        <v>92</v>
      </c>
      <c r="C21" s="215">
        <v>6.5</v>
      </c>
      <c r="E21" s="216">
        <f t="shared" si="0"/>
        <v>6.5</v>
      </c>
      <c r="F21" s="215">
        <f t="shared" si="1"/>
        <v>6.5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f t="shared" si="2"/>
        <v>0.2</v>
      </c>
    </row>
    <row r="22" spans="2:15" x14ac:dyDescent="0.2">
      <c r="B22" s="209" t="s">
        <v>93</v>
      </c>
      <c r="C22" s="215"/>
      <c r="E22" s="216">
        <f t="shared" si="0"/>
        <v>0</v>
      </c>
      <c r="F22" s="215">
        <f t="shared" si="1"/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f t="shared" si="2"/>
        <v>12.1</v>
      </c>
    </row>
    <row r="23" spans="2:15" x14ac:dyDescent="0.2">
      <c r="B23" s="209" t="s">
        <v>94</v>
      </c>
      <c r="C23" s="215">
        <v>0.8</v>
      </c>
      <c r="E23" s="216">
        <f t="shared" si="0"/>
        <v>0.8</v>
      </c>
      <c r="F23" s="215">
        <f t="shared" si="1"/>
        <v>0.8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f t="shared" si="2"/>
        <v>373.58613023008576</v>
      </c>
    </row>
    <row r="24" spans="2:15" x14ac:dyDescent="0.2">
      <c r="B24" s="209" t="s">
        <v>95</v>
      </c>
      <c r="C24" s="215">
        <v>32.700000000000003</v>
      </c>
      <c r="E24" s="216">
        <f t="shared" si="0"/>
        <v>32.700000000000003</v>
      </c>
      <c r="F24" s="215">
        <f t="shared" si="1"/>
        <v>32.700000000000003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f t="shared" si="2"/>
        <v>22.5</v>
      </c>
    </row>
    <row r="25" spans="2:15" x14ac:dyDescent="0.2">
      <c r="B25" s="209" t="s">
        <v>96</v>
      </c>
      <c r="C25" s="215">
        <v>280.10000000000002</v>
      </c>
      <c r="E25" s="216">
        <f t="shared" si="0"/>
        <v>280.10000000000002</v>
      </c>
      <c r="F25" s="215">
        <f t="shared" si="1"/>
        <v>280.10000000000002</v>
      </c>
      <c r="I25" s="11" t="s">
        <v>202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f t="shared" si="2"/>
        <v>5.9411175422974171E-3</v>
      </c>
    </row>
    <row r="26" spans="2:15" x14ac:dyDescent="0.2">
      <c r="B26" s="209" t="s">
        <v>97</v>
      </c>
      <c r="C26" s="215">
        <v>0.6</v>
      </c>
      <c r="E26" s="216">
        <f t="shared" si="0"/>
        <v>0.6</v>
      </c>
      <c r="F26" s="215">
        <f t="shared" si="1"/>
        <v>0.6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f t="shared" si="2"/>
        <v>0.1</v>
      </c>
    </row>
    <row r="27" spans="2:15" x14ac:dyDescent="0.2">
      <c r="B27" s="209" t="s">
        <v>98</v>
      </c>
      <c r="C27" s="215"/>
      <c r="E27" s="216">
        <f t="shared" si="0"/>
        <v>0</v>
      </c>
      <c r="F27" s="215">
        <f t="shared" si="1"/>
        <v>0</v>
      </c>
      <c r="I27" s="11"/>
      <c r="J27" s="12"/>
      <c r="K27" s="13">
        <f>SUM(K8:K26)</f>
        <v>119.7</v>
      </c>
      <c r="L27" s="13">
        <f>SUM(L8:L26)</f>
        <v>0.70000000000000007</v>
      </c>
      <c r="M27" s="13">
        <f>SUM(M8:M26)</f>
        <v>516.1</v>
      </c>
      <c r="N27" s="13">
        <f>SUM(N8:N26)</f>
        <v>1</v>
      </c>
      <c r="O27" s="12">
        <f t="shared" si="2"/>
        <v>637.5</v>
      </c>
    </row>
    <row r="28" spans="2:15" x14ac:dyDescent="0.2">
      <c r="B28" s="209" t="s">
        <v>99</v>
      </c>
      <c r="C28" s="215"/>
      <c r="E28" s="216">
        <f t="shared" si="0"/>
        <v>0</v>
      </c>
      <c r="F28" s="215">
        <f t="shared" si="1"/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">
      <c r="B29" s="209" t="s">
        <v>100</v>
      </c>
      <c r="C29" s="215"/>
      <c r="E29" s="216">
        <f t="shared" si="0"/>
        <v>0</v>
      </c>
      <c r="F29" s="215">
        <f t="shared" si="1"/>
        <v>0</v>
      </c>
    </row>
    <row r="30" spans="2:15" x14ac:dyDescent="0.2">
      <c r="B30" s="209" t="s">
        <v>101</v>
      </c>
      <c r="C30" s="215">
        <v>1.7</v>
      </c>
      <c r="E30" s="216">
        <f t="shared" si="0"/>
        <v>1.7</v>
      </c>
      <c r="F30" s="215">
        <f t="shared" si="1"/>
        <v>1.7</v>
      </c>
    </row>
    <row r="31" spans="2:15" x14ac:dyDescent="0.2">
      <c r="B31" s="209" t="s">
        <v>102</v>
      </c>
      <c r="C31" s="215"/>
      <c r="E31" s="216">
        <f t="shared" si="0"/>
        <v>0</v>
      </c>
      <c r="F31" s="215">
        <f t="shared" si="1"/>
        <v>0</v>
      </c>
    </row>
    <row r="32" spans="2:15" x14ac:dyDescent="0.2">
      <c r="B32" s="209" t="s">
        <v>103</v>
      </c>
      <c r="C32" s="215"/>
      <c r="E32" s="216">
        <f t="shared" si="0"/>
        <v>0</v>
      </c>
      <c r="F32" s="215">
        <f t="shared" si="1"/>
        <v>0</v>
      </c>
    </row>
    <row r="33" spans="2:6" x14ac:dyDescent="0.2">
      <c r="B33" s="209"/>
      <c r="C33" s="215"/>
      <c r="E33" s="216"/>
      <c r="F33" s="215"/>
    </row>
    <row r="34" spans="2:6" s="219" customFormat="1" x14ac:dyDescent="0.2">
      <c r="B34" s="217" t="s">
        <v>105</v>
      </c>
      <c r="C34" s="218"/>
      <c r="E34" s="216"/>
      <c r="F34" s="217"/>
    </row>
    <row r="35" spans="2:6" x14ac:dyDescent="0.2">
      <c r="B35" s="209"/>
      <c r="C35" s="215"/>
      <c r="E35" s="216"/>
      <c r="F35" s="209"/>
    </row>
    <row r="36" spans="2:6" x14ac:dyDescent="0.2">
      <c r="B36" s="209" t="s">
        <v>204</v>
      </c>
      <c r="C36" s="215"/>
      <c r="E36" s="216">
        <f t="shared" si="0"/>
        <v>0</v>
      </c>
      <c r="F36" s="215">
        <f t="shared" ref="F36:F49" si="3">C36</f>
        <v>0</v>
      </c>
    </row>
    <row r="37" spans="2:6" x14ac:dyDescent="0.2">
      <c r="B37" s="209" t="s">
        <v>205</v>
      </c>
      <c r="C37" s="215"/>
      <c r="E37" s="216">
        <f t="shared" si="0"/>
        <v>0</v>
      </c>
      <c r="F37" s="215">
        <f t="shared" si="3"/>
        <v>0</v>
      </c>
    </row>
    <row r="38" spans="2:6" x14ac:dyDescent="0.2">
      <c r="B38" s="209" t="s">
        <v>206</v>
      </c>
      <c r="C38" s="215"/>
      <c r="E38" s="216">
        <f t="shared" si="0"/>
        <v>0</v>
      </c>
      <c r="F38" s="215">
        <f t="shared" si="3"/>
        <v>0</v>
      </c>
    </row>
    <row r="39" spans="2:6" x14ac:dyDescent="0.2">
      <c r="B39" s="209" t="s">
        <v>207</v>
      </c>
      <c r="C39" s="215"/>
      <c r="E39" s="216">
        <f t="shared" si="0"/>
        <v>0</v>
      </c>
      <c r="F39" s="215">
        <f t="shared" si="3"/>
        <v>0</v>
      </c>
    </row>
    <row r="40" spans="2:6" x14ac:dyDescent="0.2">
      <c r="B40" s="209" t="s">
        <v>208</v>
      </c>
      <c r="C40" s="218"/>
      <c r="E40" s="216">
        <f t="shared" si="0"/>
        <v>0</v>
      </c>
      <c r="F40" s="215">
        <f t="shared" si="3"/>
        <v>0</v>
      </c>
    </row>
    <row r="41" spans="2:6" s="219" customFormat="1" x14ac:dyDescent="0.2">
      <c r="B41" s="217"/>
      <c r="C41" s="209"/>
      <c r="E41" s="216"/>
      <c r="F41" s="215"/>
    </row>
    <row r="42" spans="2:6" x14ac:dyDescent="0.2">
      <c r="B42" s="209" t="s">
        <v>209</v>
      </c>
      <c r="C42" s="209"/>
      <c r="E42" s="216">
        <f t="shared" si="0"/>
        <v>0</v>
      </c>
      <c r="F42" s="215">
        <f t="shared" si="3"/>
        <v>0</v>
      </c>
    </row>
    <row r="43" spans="2:6" x14ac:dyDescent="0.2">
      <c r="B43" s="209" t="s">
        <v>210</v>
      </c>
      <c r="C43" s="209"/>
      <c r="E43" s="216">
        <f t="shared" si="0"/>
        <v>0</v>
      </c>
      <c r="F43" s="215">
        <f t="shared" si="3"/>
        <v>0</v>
      </c>
    </row>
    <row r="44" spans="2:6" x14ac:dyDescent="0.2">
      <c r="B44" s="209" t="s">
        <v>211</v>
      </c>
      <c r="C44" s="209"/>
      <c r="E44" s="216">
        <f t="shared" si="0"/>
        <v>0</v>
      </c>
      <c r="F44" s="215">
        <f t="shared" si="3"/>
        <v>0</v>
      </c>
    </row>
    <row r="45" spans="2:6" x14ac:dyDescent="0.2">
      <c r="B45" s="209" t="s">
        <v>212</v>
      </c>
      <c r="C45" s="209"/>
      <c r="E45" s="216">
        <f t="shared" si="0"/>
        <v>0</v>
      </c>
      <c r="F45" s="215">
        <f t="shared" si="3"/>
        <v>0</v>
      </c>
    </row>
    <row r="46" spans="2:6" x14ac:dyDescent="0.2">
      <c r="B46" s="209" t="s">
        <v>213</v>
      </c>
      <c r="C46" s="209"/>
      <c r="E46" s="216">
        <f t="shared" si="0"/>
        <v>0</v>
      </c>
      <c r="F46" s="215">
        <f t="shared" si="3"/>
        <v>0</v>
      </c>
    </row>
    <row r="47" spans="2:6" x14ac:dyDescent="0.2">
      <c r="B47" s="209" t="s">
        <v>214</v>
      </c>
      <c r="C47" s="209"/>
      <c r="E47" s="216">
        <f t="shared" si="0"/>
        <v>0</v>
      </c>
      <c r="F47" s="215">
        <f t="shared" si="3"/>
        <v>0</v>
      </c>
    </row>
    <row r="48" spans="2:6" x14ac:dyDescent="0.2">
      <c r="B48" s="209" t="s">
        <v>110</v>
      </c>
      <c r="C48" s="209"/>
      <c r="E48" s="205">
        <f t="shared" si="0"/>
        <v>0</v>
      </c>
      <c r="F48" s="215">
        <f t="shared" si="3"/>
        <v>0</v>
      </c>
    </row>
    <row r="49" spans="2:6" ht="12.75" thickBot="1" x14ac:dyDescent="0.25">
      <c r="B49" s="212" t="s">
        <v>57</v>
      </c>
      <c r="C49" s="214">
        <f>SUM(C7:C48)</f>
        <v>1646.8999999999999</v>
      </c>
      <c r="D49" s="214">
        <f>SUM(D7:D47)</f>
        <v>20</v>
      </c>
      <c r="E49" s="214">
        <f>SUM(E7:E48)</f>
        <v>1626.8999999999999</v>
      </c>
      <c r="F49" s="220">
        <f t="shared" si="3"/>
        <v>1646.8999999999999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workbookViewId="0"/>
  </sheetViews>
  <sheetFormatPr defaultRowHeight="12.75" x14ac:dyDescent="0.2"/>
  <cols>
    <col min="1" max="2" width="16.7109375" bestFit="1" customWidth="1"/>
    <col min="3" max="3" width="11.28515625" bestFit="1" customWidth="1"/>
    <col min="4" max="6" width="11.28515625" customWidth="1"/>
    <col min="7" max="7" width="1.7109375" style="238" customWidth="1"/>
    <col min="11" max="11" width="1.7109375" style="238" customWidth="1"/>
  </cols>
  <sheetData>
    <row r="2" spans="1:16" ht="15" x14ac:dyDescent="0.25">
      <c r="A2" s="239"/>
      <c r="B2" s="239"/>
      <c r="D2" s="240" t="s">
        <v>242</v>
      </c>
      <c r="E2" s="241"/>
      <c r="F2" s="242"/>
      <c r="H2" s="240" t="s">
        <v>243</v>
      </c>
      <c r="I2" s="241"/>
      <c r="J2" s="242"/>
      <c r="K2" s="243"/>
      <c r="L2" s="240" t="s">
        <v>244</v>
      </c>
      <c r="M2" s="241"/>
      <c r="N2" s="242"/>
    </row>
    <row r="3" spans="1:16" ht="30" x14ac:dyDescent="0.25">
      <c r="A3" s="244" t="s">
        <v>233</v>
      </c>
      <c r="B3" s="245"/>
      <c r="C3" s="246" t="s">
        <v>245</v>
      </c>
      <c r="D3" s="247" t="s">
        <v>246</v>
      </c>
      <c r="E3" s="248" t="s">
        <v>234</v>
      </c>
      <c r="F3" s="247" t="s">
        <v>235</v>
      </c>
      <c r="G3" s="249"/>
      <c r="H3" s="247" t="s">
        <v>246</v>
      </c>
      <c r="I3" s="248" t="s">
        <v>234</v>
      </c>
      <c r="J3" s="247" t="s">
        <v>235</v>
      </c>
      <c r="K3" s="250"/>
      <c r="L3" s="247" t="s">
        <v>246</v>
      </c>
      <c r="M3" s="248" t="s">
        <v>234</v>
      </c>
      <c r="N3" s="247" t="s">
        <v>235</v>
      </c>
    </row>
    <row r="4" spans="1:16" ht="12.75" customHeight="1" x14ac:dyDescent="0.2">
      <c r="A4" s="294" t="s">
        <v>236</v>
      </c>
      <c r="B4" s="251" t="s">
        <v>97</v>
      </c>
      <c r="C4" s="252"/>
      <c r="D4" s="253"/>
      <c r="E4" s="253"/>
      <c r="F4" s="253"/>
      <c r="H4" s="254"/>
      <c r="I4" s="255"/>
      <c r="J4" s="254"/>
      <c r="L4" s="266"/>
      <c r="M4" s="266"/>
      <c r="N4" s="266"/>
    </row>
    <row r="5" spans="1:16" ht="12.75" customHeight="1" x14ac:dyDescent="0.2">
      <c r="A5" s="295"/>
      <c r="B5" s="256" t="s">
        <v>92</v>
      </c>
      <c r="C5" s="252"/>
      <c r="D5" s="253"/>
      <c r="E5" s="253"/>
      <c r="F5" s="253"/>
      <c r="H5" s="254"/>
      <c r="I5" s="255"/>
      <c r="J5" s="254"/>
      <c r="L5" s="266"/>
      <c r="M5" s="266"/>
      <c r="N5" s="266"/>
      <c r="P5" s="267"/>
    </row>
    <row r="6" spans="1:16" ht="12.75" customHeight="1" x14ac:dyDescent="0.2">
      <c r="A6" s="295"/>
      <c r="B6" s="256" t="s">
        <v>95</v>
      </c>
      <c r="C6" s="252"/>
      <c r="D6" s="253"/>
      <c r="E6" s="253"/>
      <c r="F6" s="253"/>
      <c r="H6" s="254"/>
      <c r="I6" s="255"/>
      <c r="J6" s="254"/>
      <c r="L6" s="266"/>
      <c r="M6" s="266"/>
      <c r="N6" s="266"/>
      <c r="P6" s="267"/>
    </row>
    <row r="7" spans="1:16" ht="12.75" customHeight="1" x14ac:dyDescent="0.2">
      <c r="A7" s="295" t="s">
        <v>237</v>
      </c>
      <c r="B7" s="251" t="s">
        <v>97</v>
      </c>
      <c r="C7" s="252"/>
      <c r="D7" s="253"/>
      <c r="E7" s="253"/>
      <c r="F7" s="253"/>
      <c r="H7" s="254"/>
      <c r="I7" s="255"/>
      <c r="J7" s="254"/>
      <c r="L7" s="266"/>
      <c r="M7" s="266"/>
      <c r="N7" s="266"/>
      <c r="P7" s="267"/>
    </row>
    <row r="8" spans="1:16" ht="12.75" customHeight="1" x14ac:dyDescent="0.2">
      <c r="A8" s="295"/>
      <c r="B8" s="256" t="s">
        <v>92</v>
      </c>
      <c r="C8" s="252"/>
      <c r="D8" s="253"/>
      <c r="E8" s="253"/>
      <c r="F8" s="253"/>
      <c r="H8" s="254"/>
      <c r="I8" s="255"/>
      <c r="J8" s="254"/>
      <c r="L8" s="266"/>
      <c r="M8" s="266"/>
      <c r="N8" s="266"/>
      <c r="P8" s="267"/>
    </row>
    <row r="9" spans="1:16" ht="12.75" customHeight="1" x14ac:dyDescent="0.2">
      <c r="A9" s="295"/>
      <c r="B9" s="256" t="s">
        <v>95</v>
      </c>
      <c r="C9" s="252"/>
      <c r="D9" s="253"/>
      <c r="E9" s="253"/>
      <c r="F9" s="253"/>
      <c r="H9" s="254"/>
      <c r="I9" s="255"/>
      <c r="J9" s="254"/>
      <c r="L9" s="266"/>
      <c r="M9" s="266"/>
      <c r="N9" s="266"/>
      <c r="P9" s="267"/>
    </row>
    <row r="10" spans="1:16" ht="12.75" customHeight="1" x14ac:dyDescent="0.2">
      <c r="A10" s="295" t="s">
        <v>238</v>
      </c>
      <c r="B10" s="251" t="s">
        <v>97</v>
      </c>
      <c r="C10" s="252"/>
      <c r="D10" s="253"/>
      <c r="E10" s="253"/>
      <c r="F10" s="253"/>
      <c r="H10" s="254"/>
      <c r="I10" s="254"/>
      <c r="J10" s="254"/>
      <c r="L10" s="266"/>
      <c r="M10" s="266"/>
      <c r="N10" s="266"/>
    </row>
    <row r="11" spans="1:16" ht="12.75" customHeight="1" x14ac:dyDescent="0.2">
      <c r="A11" s="295"/>
      <c r="B11" s="256" t="s">
        <v>92</v>
      </c>
      <c r="C11" s="252"/>
      <c r="D11" s="253"/>
      <c r="E11" s="253"/>
      <c r="F11" s="253"/>
      <c r="H11" s="254"/>
      <c r="I11" s="254"/>
      <c r="J11" s="254"/>
      <c r="L11" s="266"/>
      <c r="M11" s="266"/>
      <c r="N11" s="266"/>
    </row>
    <row r="12" spans="1:16" ht="12.75" customHeight="1" x14ac:dyDescent="0.2">
      <c r="A12" s="295"/>
      <c r="B12" s="256" t="s">
        <v>95</v>
      </c>
      <c r="C12" s="252"/>
      <c r="D12" s="253"/>
      <c r="E12" s="253"/>
      <c r="F12" s="253"/>
      <c r="H12" s="254"/>
      <c r="I12" s="254"/>
      <c r="J12" s="254"/>
      <c r="L12" s="266"/>
      <c r="M12" s="266"/>
      <c r="N12" s="266"/>
    </row>
    <row r="13" spans="1:16" ht="12.75" customHeight="1" x14ac:dyDescent="0.2">
      <c r="A13" s="295" t="s">
        <v>239</v>
      </c>
      <c r="B13" s="251" t="s">
        <v>97</v>
      </c>
      <c r="C13" s="252"/>
      <c r="D13" s="253"/>
      <c r="E13" s="253"/>
      <c r="F13" s="253"/>
      <c r="H13" s="254"/>
      <c r="I13" s="254"/>
      <c r="J13" s="254"/>
      <c r="L13" s="266"/>
      <c r="M13" s="266"/>
      <c r="N13" s="266"/>
    </row>
    <row r="14" spans="1:16" ht="12.75" customHeight="1" x14ac:dyDescent="0.2">
      <c r="A14" s="295"/>
      <c r="B14" s="256" t="s">
        <v>92</v>
      </c>
      <c r="C14" s="252"/>
      <c r="D14" s="253"/>
      <c r="E14" s="253"/>
      <c r="F14" s="253"/>
      <c r="H14" s="254"/>
      <c r="I14" s="254"/>
      <c r="J14" s="254"/>
      <c r="L14" s="266"/>
      <c r="M14" s="266"/>
      <c r="N14" s="266"/>
    </row>
    <row r="15" spans="1:16" ht="12.75" customHeight="1" x14ac:dyDescent="0.2">
      <c r="A15" s="295"/>
      <c r="B15" s="256" t="s">
        <v>95</v>
      </c>
      <c r="C15" s="252"/>
      <c r="D15" s="253"/>
      <c r="E15" s="253"/>
      <c r="F15" s="253"/>
      <c r="H15" s="254"/>
      <c r="I15" s="254"/>
      <c r="J15" s="254"/>
      <c r="L15" s="266"/>
      <c r="M15" s="266"/>
      <c r="N15" s="266"/>
    </row>
    <row r="16" spans="1:16" ht="12.75" customHeight="1" x14ac:dyDescent="0.2">
      <c r="A16" s="295" t="s">
        <v>240</v>
      </c>
      <c r="B16" s="251" t="s">
        <v>97</v>
      </c>
      <c r="C16" s="252"/>
      <c r="D16" s="253"/>
      <c r="E16" s="253"/>
      <c r="F16" s="253"/>
      <c r="H16" s="254"/>
      <c r="I16" s="254"/>
      <c r="J16" s="254"/>
      <c r="L16" s="266"/>
      <c r="M16" s="266"/>
      <c r="N16" s="266"/>
    </row>
    <row r="17" spans="1:14" ht="12.75" customHeight="1" x14ac:dyDescent="0.2">
      <c r="A17" s="295"/>
      <c r="B17" s="256" t="s">
        <v>92</v>
      </c>
      <c r="C17" s="252"/>
      <c r="D17" s="253"/>
      <c r="E17" s="253"/>
      <c r="F17" s="253"/>
      <c r="H17" s="254"/>
      <c r="I17" s="254"/>
      <c r="J17" s="254"/>
      <c r="L17" s="266"/>
      <c r="M17" s="266"/>
      <c r="N17" s="266"/>
    </row>
    <row r="18" spans="1:14" ht="12.75" customHeight="1" x14ac:dyDescent="0.2">
      <c r="A18" s="295"/>
      <c r="B18" s="256" t="s">
        <v>95</v>
      </c>
      <c r="C18" s="252"/>
      <c r="D18" s="253"/>
      <c r="E18" s="253"/>
      <c r="F18" s="253"/>
      <c r="H18" s="254"/>
      <c r="I18" s="254"/>
      <c r="J18" s="254"/>
      <c r="L18" s="266"/>
      <c r="M18" s="266"/>
      <c r="N18" s="266"/>
    </row>
    <row r="19" spans="1:14" ht="12.75" customHeight="1" x14ac:dyDescent="0.2">
      <c r="A19" s="295" t="s">
        <v>241</v>
      </c>
      <c r="B19" s="251" t="s">
        <v>97</v>
      </c>
      <c r="C19" s="252"/>
      <c r="D19" s="253"/>
      <c r="E19" s="253"/>
      <c r="F19" s="253"/>
      <c r="H19" s="254"/>
      <c r="I19" s="254"/>
      <c r="J19" s="254"/>
      <c r="L19" s="266"/>
      <c r="M19" s="266"/>
      <c r="N19" s="266"/>
    </row>
    <row r="20" spans="1:14" ht="12.75" customHeight="1" x14ac:dyDescent="0.2">
      <c r="A20" s="295"/>
      <c r="B20" s="256" t="s">
        <v>92</v>
      </c>
      <c r="C20" s="252"/>
      <c r="D20" s="253"/>
      <c r="E20" s="253"/>
      <c r="F20" s="253"/>
      <c r="H20" s="254"/>
      <c r="I20" s="254"/>
      <c r="J20" s="254"/>
      <c r="L20" s="266"/>
      <c r="M20" s="266"/>
      <c r="N20" s="266"/>
    </row>
    <row r="21" spans="1:14" ht="12.75" customHeight="1" x14ac:dyDescent="0.2">
      <c r="A21" s="295"/>
      <c r="B21" s="256" t="s">
        <v>95</v>
      </c>
      <c r="C21" s="252"/>
      <c r="D21" s="253"/>
      <c r="E21" s="253"/>
      <c r="F21" s="253"/>
      <c r="H21" s="254"/>
      <c r="I21" s="254"/>
      <c r="J21" s="254"/>
      <c r="L21" s="266"/>
      <c r="M21" s="266"/>
      <c r="N21" s="266"/>
    </row>
    <row r="22" spans="1:14" s="265" customFormat="1" ht="15" x14ac:dyDescent="0.2">
      <c r="A22" s="257"/>
      <c r="B22" s="258"/>
      <c r="C22" s="259"/>
      <c r="D22" s="259"/>
      <c r="E22" s="259"/>
      <c r="F22" s="259"/>
      <c r="G22" s="238"/>
      <c r="H22" s="238"/>
      <c r="I22" s="238"/>
      <c r="J22" s="238"/>
      <c r="K22" s="238"/>
      <c r="L22" s="268"/>
      <c r="M22" s="268"/>
      <c r="N22" s="268"/>
    </row>
    <row r="23" spans="1:14" ht="15" x14ac:dyDescent="0.25">
      <c r="A23" s="291" t="s">
        <v>57</v>
      </c>
      <c r="B23" s="260" t="s">
        <v>97</v>
      </c>
      <c r="C23" s="269">
        <f>C4+C7+C10+C13+C16+C19</f>
        <v>0</v>
      </c>
      <c r="D23" s="269">
        <f t="shared" ref="D23:F25" si="0">D4+D7+D10+D13+D16+D19</f>
        <v>0</v>
      </c>
      <c r="E23" s="269">
        <f t="shared" si="0"/>
        <v>0</v>
      </c>
      <c r="F23" s="269">
        <f t="shared" si="0"/>
        <v>0</v>
      </c>
      <c r="H23" s="262"/>
      <c r="I23" s="262"/>
      <c r="J23" s="262"/>
      <c r="L23" s="270">
        <f>L4+L7+L10+L13+L16+L19</f>
        <v>0</v>
      </c>
      <c r="M23" s="270">
        <f t="shared" ref="M23:N25" si="1">M4+M7+M10+M13+M16+M19</f>
        <v>0</v>
      </c>
      <c r="N23" s="270">
        <f t="shared" si="1"/>
        <v>0</v>
      </c>
    </row>
    <row r="24" spans="1:14" ht="15" x14ac:dyDescent="0.25">
      <c r="A24" s="292"/>
      <c r="B24" s="260" t="s">
        <v>92</v>
      </c>
      <c r="C24" s="269">
        <f>C5+C8+C11+C14+C17+C20</f>
        <v>0</v>
      </c>
      <c r="D24" s="269">
        <f t="shared" si="0"/>
        <v>0</v>
      </c>
      <c r="E24" s="269">
        <f t="shared" si="0"/>
        <v>0</v>
      </c>
      <c r="F24" s="269">
        <f t="shared" si="0"/>
        <v>0</v>
      </c>
      <c r="H24" s="238"/>
      <c r="I24" s="238"/>
      <c r="J24" s="238"/>
      <c r="L24" s="270">
        <f>L5+L8+L11+L14+L17+L20</f>
        <v>0</v>
      </c>
      <c r="M24" s="270">
        <f t="shared" si="1"/>
        <v>0</v>
      </c>
      <c r="N24" s="270">
        <f t="shared" si="1"/>
        <v>0</v>
      </c>
    </row>
    <row r="25" spans="1:14" ht="15" x14ac:dyDescent="0.25">
      <c r="A25" s="292"/>
      <c r="B25" s="260" t="s">
        <v>95</v>
      </c>
      <c r="C25" s="263">
        <f>C6+C9+C12+C15+C18+C21</f>
        <v>0</v>
      </c>
      <c r="D25" s="263">
        <f t="shared" si="0"/>
        <v>0</v>
      </c>
      <c r="E25" s="263">
        <f t="shared" si="0"/>
        <v>0</v>
      </c>
      <c r="F25" s="263">
        <f t="shared" si="0"/>
        <v>0</v>
      </c>
      <c r="H25" s="238"/>
      <c r="I25" s="238"/>
      <c r="J25" s="238"/>
      <c r="L25" s="270">
        <f>L6+L9+L12+L15+L18+L21</f>
        <v>0</v>
      </c>
      <c r="M25" s="270">
        <f t="shared" si="1"/>
        <v>0</v>
      </c>
      <c r="N25" s="270">
        <f t="shared" si="1"/>
        <v>0</v>
      </c>
    </row>
    <row r="26" spans="1:14" ht="15" x14ac:dyDescent="0.25">
      <c r="A26" s="293"/>
      <c r="B26" s="264" t="s">
        <v>247</v>
      </c>
      <c r="C26" s="261">
        <f>C23+C24+C25</f>
        <v>0</v>
      </c>
      <c r="D26" s="261">
        <f t="shared" ref="D26:F26" si="2">D23+D24+D25</f>
        <v>0</v>
      </c>
      <c r="E26" s="261">
        <f t="shared" si="2"/>
        <v>0</v>
      </c>
      <c r="F26" s="261">
        <f t="shared" si="2"/>
        <v>0</v>
      </c>
      <c r="H26" s="265"/>
      <c r="I26" s="238"/>
      <c r="J26" s="238"/>
      <c r="L26" s="270">
        <f>L23+L24+L25</f>
        <v>0</v>
      </c>
      <c r="M26" s="270">
        <f t="shared" ref="M26:N26" si="3">M23+M24+M25</f>
        <v>0</v>
      </c>
      <c r="N26" s="270">
        <f t="shared" si="3"/>
        <v>0</v>
      </c>
    </row>
    <row r="27" spans="1:14" x14ac:dyDescent="0.2">
      <c r="H27" s="265"/>
      <c r="I27" s="265"/>
      <c r="J27" s="265"/>
    </row>
    <row r="28" spans="1:14" x14ac:dyDescent="0.2">
      <c r="H28" s="265"/>
      <c r="I28" s="265"/>
      <c r="J28" s="265"/>
    </row>
    <row r="29" spans="1:14" x14ac:dyDescent="0.2">
      <c r="H29" s="265"/>
      <c r="I29" s="265"/>
      <c r="J29" s="265"/>
    </row>
  </sheetData>
  <mergeCells count="7">
    <mergeCell ref="A23:A26"/>
    <mergeCell ref="A4:A6"/>
    <mergeCell ref="A7:A9"/>
    <mergeCell ref="A10:A12"/>
    <mergeCell ref="A13:A15"/>
    <mergeCell ref="A16:A18"/>
    <mergeCell ref="A19:A21"/>
  </mergeCells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B3" sqref="B3:B43"/>
    </sheetView>
  </sheetViews>
  <sheetFormatPr defaultRowHeight="12.75" x14ac:dyDescent="0.2"/>
  <cols>
    <col min="1" max="1" width="19.7109375" bestFit="1" customWidth="1"/>
    <col min="2" max="2" width="11.140625" bestFit="1" customWidth="1"/>
    <col min="3" max="3" width="21" bestFit="1" customWidth="1"/>
    <col min="4" max="4" width="20" bestFit="1" customWidth="1"/>
  </cols>
  <sheetData>
    <row r="1" spans="1:4" ht="13.5" thickBot="1" x14ac:dyDescent="0.25"/>
    <row r="2" spans="1:4" ht="13.5" thickBot="1" x14ac:dyDescent="0.25">
      <c r="A2" s="221"/>
      <c r="B2" s="222" t="s">
        <v>71</v>
      </c>
      <c r="C2" s="222" t="s">
        <v>215</v>
      </c>
      <c r="D2" s="223" t="s">
        <v>216</v>
      </c>
    </row>
    <row r="3" spans="1:4" x14ac:dyDescent="0.2">
      <c r="A3" s="210" t="s">
        <v>80</v>
      </c>
      <c r="B3" s="211"/>
      <c r="C3" s="211"/>
      <c r="D3" s="224">
        <f>B3-C3</f>
        <v>0</v>
      </c>
    </row>
    <row r="4" spans="1:4" x14ac:dyDescent="0.2">
      <c r="A4" s="210" t="s">
        <v>217</v>
      </c>
      <c r="B4" s="211"/>
      <c r="C4" s="211"/>
      <c r="D4" s="224">
        <f t="shared" ref="D4:D44" si="0">B4-C4</f>
        <v>0</v>
      </c>
    </row>
    <row r="5" spans="1:4" x14ac:dyDescent="0.2">
      <c r="A5" s="210" t="s">
        <v>82</v>
      </c>
      <c r="B5" s="211"/>
      <c r="C5" s="211"/>
      <c r="D5" s="224">
        <f t="shared" si="0"/>
        <v>0</v>
      </c>
    </row>
    <row r="6" spans="1:4" x14ac:dyDescent="0.2">
      <c r="A6" s="210" t="s">
        <v>218</v>
      </c>
      <c r="B6" s="211"/>
      <c r="C6" s="211"/>
      <c r="D6" s="224">
        <f t="shared" si="0"/>
        <v>0</v>
      </c>
    </row>
    <row r="7" spans="1:4" x14ac:dyDescent="0.2">
      <c r="A7" s="210" t="s">
        <v>219</v>
      </c>
      <c r="B7" s="211"/>
      <c r="C7" s="211"/>
      <c r="D7" s="224">
        <f t="shared" si="0"/>
        <v>0</v>
      </c>
    </row>
    <row r="8" spans="1:4" x14ac:dyDescent="0.2">
      <c r="A8" s="210" t="s">
        <v>220</v>
      </c>
      <c r="B8" s="211"/>
      <c r="C8" s="211"/>
      <c r="D8" s="224">
        <f t="shared" si="0"/>
        <v>0</v>
      </c>
    </row>
    <row r="9" spans="1:4" x14ac:dyDescent="0.2">
      <c r="A9" s="210" t="s">
        <v>221</v>
      </c>
      <c r="B9" s="211"/>
      <c r="C9" s="211"/>
      <c r="D9" s="224">
        <f t="shared" si="0"/>
        <v>0</v>
      </c>
    </row>
    <row r="10" spans="1:4" x14ac:dyDescent="0.2">
      <c r="A10" s="210" t="s">
        <v>222</v>
      </c>
      <c r="B10" s="211"/>
      <c r="C10" s="211"/>
      <c r="D10" s="224">
        <f t="shared" si="0"/>
        <v>0</v>
      </c>
    </row>
    <row r="11" spans="1:4" x14ac:dyDescent="0.2">
      <c r="A11" s="210" t="s">
        <v>88</v>
      </c>
      <c r="B11" s="211"/>
      <c r="C11" s="211"/>
      <c r="D11" s="224">
        <f t="shared" si="0"/>
        <v>0</v>
      </c>
    </row>
    <row r="12" spans="1:4" x14ac:dyDescent="0.2">
      <c r="A12" s="210" t="s">
        <v>223</v>
      </c>
      <c r="B12" s="211"/>
      <c r="C12" s="211"/>
      <c r="D12" s="224">
        <f t="shared" si="0"/>
        <v>0</v>
      </c>
    </row>
    <row r="13" spans="1:4" x14ac:dyDescent="0.2">
      <c r="A13" s="210"/>
      <c r="B13" s="211"/>
      <c r="C13" s="211"/>
      <c r="D13" s="224"/>
    </row>
    <row r="14" spans="1:4" s="228" customFormat="1" x14ac:dyDescent="0.2">
      <c r="A14" s="225"/>
      <c r="B14" s="226"/>
      <c r="C14" s="226"/>
      <c r="D14" s="227"/>
    </row>
    <row r="15" spans="1:4" x14ac:dyDescent="0.2">
      <c r="A15" s="210"/>
      <c r="B15" s="211"/>
      <c r="C15" s="211"/>
      <c r="D15" s="224"/>
    </row>
    <row r="16" spans="1:4" x14ac:dyDescent="0.2">
      <c r="A16" s="210" t="s">
        <v>224</v>
      </c>
      <c r="B16" s="211"/>
      <c r="C16" s="211"/>
      <c r="D16" s="224">
        <f t="shared" si="0"/>
        <v>0</v>
      </c>
    </row>
    <row r="17" spans="1:4" x14ac:dyDescent="0.2">
      <c r="A17" s="210" t="s">
        <v>92</v>
      </c>
      <c r="B17" s="211"/>
      <c r="C17" s="211"/>
      <c r="D17" s="224">
        <f t="shared" si="0"/>
        <v>0</v>
      </c>
    </row>
    <row r="18" spans="1:4" x14ac:dyDescent="0.2">
      <c r="A18" s="210"/>
      <c r="B18" s="211"/>
      <c r="C18" s="211"/>
      <c r="D18" s="224">
        <f t="shared" si="0"/>
        <v>0</v>
      </c>
    </row>
    <row r="19" spans="1:4" x14ac:dyDescent="0.2">
      <c r="A19" s="210" t="s">
        <v>225</v>
      </c>
      <c r="B19" s="211"/>
      <c r="C19" s="211"/>
      <c r="D19" s="224">
        <f t="shared" si="0"/>
        <v>0</v>
      </c>
    </row>
    <row r="20" spans="1:4" x14ac:dyDescent="0.2">
      <c r="A20" s="210" t="s">
        <v>95</v>
      </c>
      <c r="B20" s="211"/>
      <c r="C20" s="211"/>
      <c r="D20" s="224">
        <f t="shared" si="0"/>
        <v>0</v>
      </c>
    </row>
    <row r="21" spans="1:4" x14ac:dyDescent="0.2">
      <c r="A21" s="210" t="s">
        <v>96</v>
      </c>
      <c r="B21" s="211"/>
      <c r="C21" s="211"/>
      <c r="D21" s="224">
        <f t="shared" si="0"/>
        <v>0</v>
      </c>
    </row>
    <row r="22" spans="1:4" x14ac:dyDescent="0.2">
      <c r="A22" s="210" t="s">
        <v>226</v>
      </c>
      <c r="B22" s="211"/>
      <c r="C22" s="211"/>
      <c r="D22" s="224">
        <f t="shared" si="0"/>
        <v>0</v>
      </c>
    </row>
    <row r="23" spans="1:4" x14ac:dyDescent="0.2">
      <c r="A23" s="210" t="s">
        <v>227</v>
      </c>
      <c r="B23" s="211"/>
      <c r="C23" s="211"/>
      <c r="D23" s="224">
        <f t="shared" si="0"/>
        <v>0</v>
      </c>
    </row>
    <row r="24" spans="1:4" x14ac:dyDescent="0.2">
      <c r="A24" s="210" t="s">
        <v>228</v>
      </c>
      <c r="B24" s="211"/>
      <c r="C24" s="211"/>
      <c r="D24" s="224">
        <f t="shared" si="0"/>
        <v>0</v>
      </c>
    </row>
    <row r="25" spans="1:4" x14ac:dyDescent="0.2">
      <c r="A25" s="210" t="s">
        <v>229</v>
      </c>
      <c r="B25" s="211"/>
      <c r="C25" s="211"/>
      <c r="D25" s="224">
        <f t="shared" si="0"/>
        <v>0</v>
      </c>
    </row>
    <row r="26" spans="1:4" x14ac:dyDescent="0.2">
      <c r="A26" s="210" t="s">
        <v>230</v>
      </c>
      <c r="B26" s="211"/>
      <c r="C26" s="211"/>
      <c r="D26" s="224">
        <f t="shared" si="0"/>
        <v>0</v>
      </c>
    </row>
    <row r="27" spans="1:4" x14ac:dyDescent="0.2">
      <c r="A27" s="210" t="s">
        <v>102</v>
      </c>
      <c r="B27" s="211"/>
      <c r="C27" s="211"/>
      <c r="D27" s="224">
        <f t="shared" si="0"/>
        <v>0</v>
      </c>
    </row>
    <row r="28" spans="1:4" x14ac:dyDescent="0.2">
      <c r="A28" s="210" t="s">
        <v>231</v>
      </c>
      <c r="B28" s="211"/>
      <c r="C28" s="211"/>
      <c r="D28" s="224">
        <f t="shared" si="0"/>
        <v>0</v>
      </c>
    </row>
    <row r="29" spans="1:4" x14ac:dyDescent="0.2">
      <c r="A29" s="210"/>
      <c r="B29" s="211"/>
      <c r="C29" s="211"/>
      <c r="D29" s="224"/>
    </row>
    <row r="30" spans="1:4" s="228" customFormat="1" x14ac:dyDescent="0.2">
      <c r="A30" s="225"/>
      <c r="B30" s="226"/>
      <c r="C30" s="226"/>
      <c r="D30" s="227"/>
    </row>
    <row r="31" spans="1:4" x14ac:dyDescent="0.2">
      <c r="A31" s="210"/>
      <c r="B31" s="211"/>
      <c r="C31" s="211"/>
      <c r="D31" s="224">
        <f t="shared" si="0"/>
        <v>0</v>
      </c>
    </row>
    <row r="32" spans="1:4" x14ac:dyDescent="0.2">
      <c r="A32" s="210"/>
      <c r="B32" s="211"/>
      <c r="C32" s="211"/>
      <c r="D32" s="224">
        <f t="shared" si="0"/>
        <v>0</v>
      </c>
    </row>
    <row r="33" spans="1:10" x14ac:dyDescent="0.2">
      <c r="A33" s="210" t="s">
        <v>204</v>
      </c>
      <c r="B33" s="211"/>
      <c r="C33" s="211"/>
      <c r="D33" s="224">
        <f t="shared" si="0"/>
        <v>0</v>
      </c>
    </row>
    <row r="34" spans="1:10" x14ac:dyDescent="0.2">
      <c r="A34" s="210" t="s">
        <v>205</v>
      </c>
      <c r="B34" s="211"/>
      <c r="C34" s="211"/>
      <c r="D34" s="224">
        <f t="shared" si="0"/>
        <v>0</v>
      </c>
    </row>
    <row r="35" spans="1:10" x14ac:dyDescent="0.2">
      <c r="A35" s="210" t="s">
        <v>206</v>
      </c>
      <c r="B35" s="211"/>
      <c r="C35" s="211"/>
      <c r="D35" s="224">
        <f t="shared" si="0"/>
        <v>0</v>
      </c>
    </row>
    <row r="36" spans="1:10" x14ac:dyDescent="0.2">
      <c r="A36" s="210" t="s">
        <v>207</v>
      </c>
      <c r="B36" s="211"/>
      <c r="C36" s="211"/>
      <c r="D36" s="224">
        <f t="shared" si="0"/>
        <v>0</v>
      </c>
      <c r="J36" s="228"/>
    </row>
    <row r="37" spans="1:10" s="228" customFormat="1" x14ac:dyDescent="0.2">
      <c r="A37" s="210" t="s">
        <v>208</v>
      </c>
      <c r="B37" s="211"/>
      <c r="C37" s="211">
        <f>SUM(C3:C36)</f>
        <v>0</v>
      </c>
      <c r="D37" s="224">
        <f t="shared" si="0"/>
        <v>0</v>
      </c>
    </row>
    <row r="38" spans="1:10" x14ac:dyDescent="0.2">
      <c r="A38" s="229"/>
      <c r="D38" s="224"/>
    </row>
    <row r="39" spans="1:10" x14ac:dyDescent="0.2">
      <c r="A39" s="210" t="s">
        <v>209</v>
      </c>
      <c r="B39" s="205"/>
      <c r="D39" s="224">
        <f t="shared" si="0"/>
        <v>0</v>
      </c>
    </row>
    <row r="40" spans="1:10" x14ac:dyDescent="0.2">
      <c r="A40" s="210" t="s">
        <v>210</v>
      </c>
      <c r="B40" s="205"/>
      <c r="D40" s="224">
        <f t="shared" si="0"/>
        <v>0</v>
      </c>
    </row>
    <row r="41" spans="1:10" x14ac:dyDescent="0.2">
      <c r="A41" s="210" t="s">
        <v>211</v>
      </c>
      <c r="B41" s="205"/>
      <c r="D41" s="224">
        <f t="shared" si="0"/>
        <v>0</v>
      </c>
    </row>
    <row r="42" spans="1:10" x14ac:dyDescent="0.2">
      <c r="A42" s="210" t="s">
        <v>212</v>
      </c>
      <c r="B42" s="205"/>
      <c r="D42" s="224">
        <f t="shared" si="0"/>
        <v>0</v>
      </c>
    </row>
    <row r="43" spans="1:10" x14ac:dyDescent="0.2">
      <c r="A43" s="210" t="s">
        <v>213</v>
      </c>
      <c r="B43" s="205"/>
      <c r="D43" s="224">
        <f t="shared" si="0"/>
        <v>0</v>
      </c>
    </row>
    <row r="44" spans="1:10" ht="13.5" thickBot="1" x14ac:dyDescent="0.25">
      <c r="A44" s="213" t="s">
        <v>214</v>
      </c>
      <c r="B44" s="214">
        <v>0</v>
      </c>
      <c r="C44" s="230"/>
      <c r="D44" s="231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I13" sqref="I13"/>
    </sheetView>
  </sheetViews>
  <sheetFormatPr defaultRowHeight="12.75" x14ac:dyDescent="0.2"/>
  <cols>
    <col min="1" max="1" width="2.85546875" customWidth="1"/>
    <col min="2" max="2" width="15.28515625" bestFit="1" customWidth="1"/>
    <col min="3" max="3" width="9.5703125" customWidth="1"/>
    <col min="4" max="4" width="10.28515625" customWidth="1"/>
    <col min="5" max="5" width="9.7109375" customWidth="1"/>
    <col min="6" max="6" width="12.5703125" bestFit="1" customWidth="1"/>
  </cols>
  <sheetData>
    <row r="1" spans="1:6" ht="13.5" thickBot="1" x14ac:dyDescent="0.25">
      <c r="A1" s="205"/>
      <c r="B1" s="205"/>
      <c r="C1" s="205"/>
      <c r="D1" s="205"/>
      <c r="E1" s="205"/>
      <c r="F1" s="205"/>
    </row>
    <row r="2" spans="1:6" x14ac:dyDescent="0.2">
      <c r="A2" s="205"/>
      <c r="B2" s="206"/>
      <c r="C2" s="207"/>
      <c r="D2" s="206"/>
      <c r="E2" s="208"/>
      <c r="F2" s="206"/>
    </row>
    <row r="3" spans="1:6" x14ac:dyDescent="0.2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x14ac:dyDescent="0.2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3.5" thickBot="1" x14ac:dyDescent="0.25">
      <c r="A5" s="205"/>
      <c r="B5" s="212"/>
      <c r="C5" s="213"/>
      <c r="D5" s="212"/>
      <c r="E5" s="214" t="s">
        <v>71</v>
      </c>
      <c r="F5" s="212"/>
    </row>
    <row r="6" spans="1:6" x14ac:dyDescent="0.2">
      <c r="A6" s="205"/>
      <c r="B6" s="209"/>
      <c r="C6" s="288" t="s">
        <v>232</v>
      </c>
      <c r="D6" s="289"/>
      <c r="E6" s="289"/>
      <c r="F6" s="290"/>
    </row>
    <row r="7" spans="1:6" x14ac:dyDescent="0.2">
      <c r="A7" s="205"/>
      <c r="B7" s="209" t="s">
        <v>80</v>
      </c>
      <c r="C7" s="232"/>
      <c r="D7" s="215"/>
      <c r="E7" s="216">
        <f>C7-D7</f>
        <v>0</v>
      </c>
      <c r="F7" s="215">
        <f>D7</f>
        <v>0</v>
      </c>
    </row>
    <row r="8" spans="1:6" x14ac:dyDescent="0.2">
      <c r="A8" s="205"/>
      <c r="B8" s="209" t="s">
        <v>217</v>
      </c>
      <c r="C8" s="232"/>
      <c r="D8" s="215"/>
      <c r="E8" s="216">
        <f t="shared" ref="E8:E48" si="0">C8-D8</f>
        <v>0</v>
      </c>
      <c r="F8" s="215">
        <f t="shared" ref="F8:F48" si="1">D8</f>
        <v>0</v>
      </c>
    </row>
    <row r="9" spans="1:6" x14ac:dyDescent="0.2">
      <c r="A9" s="205"/>
      <c r="B9" s="209" t="s">
        <v>82</v>
      </c>
      <c r="C9" s="232"/>
      <c r="D9" s="215"/>
      <c r="E9" s="216">
        <f t="shared" si="0"/>
        <v>0</v>
      </c>
      <c r="F9" s="215">
        <f t="shared" si="1"/>
        <v>0</v>
      </c>
    </row>
    <row r="10" spans="1:6" x14ac:dyDescent="0.2">
      <c r="A10" s="205"/>
      <c r="B10" s="209" t="s">
        <v>218</v>
      </c>
      <c r="C10" s="232"/>
      <c r="D10" s="215"/>
      <c r="E10" s="216">
        <f t="shared" si="0"/>
        <v>0</v>
      </c>
      <c r="F10" s="215">
        <f t="shared" si="1"/>
        <v>0</v>
      </c>
    </row>
    <row r="11" spans="1:6" x14ac:dyDescent="0.2">
      <c r="A11" s="205"/>
      <c r="B11" s="209" t="s">
        <v>219</v>
      </c>
      <c r="C11" s="232"/>
      <c r="D11" s="215"/>
      <c r="E11" s="216">
        <f t="shared" si="0"/>
        <v>0</v>
      </c>
      <c r="F11" s="215">
        <f t="shared" si="1"/>
        <v>0</v>
      </c>
    </row>
    <row r="12" spans="1:6" x14ac:dyDescent="0.2">
      <c r="A12" s="205"/>
      <c r="B12" s="209" t="s">
        <v>220</v>
      </c>
      <c r="C12" s="232"/>
      <c r="D12" s="215"/>
      <c r="E12" s="216">
        <f t="shared" si="0"/>
        <v>0</v>
      </c>
      <c r="F12" s="215">
        <f t="shared" si="1"/>
        <v>0</v>
      </c>
    </row>
    <row r="13" spans="1:6" x14ac:dyDescent="0.2">
      <c r="A13" s="205"/>
      <c r="B13" s="209" t="s">
        <v>221</v>
      </c>
      <c r="C13" s="232"/>
      <c r="D13" s="215"/>
      <c r="E13" s="216">
        <f t="shared" si="0"/>
        <v>0</v>
      </c>
      <c r="F13" s="215">
        <f t="shared" si="1"/>
        <v>0</v>
      </c>
    </row>
    <row r="14" spans="1:6" x14ac:dyDescent="0.2">
      <c r="A14" s="205"/>
      <c r="B14" s="209" t="s">
        <v>222</v>
      </c>
      <c r="C14" s="232"/>
      <c r="D14" s="215"/>
      <c r="E14" s="216">
        <f t="shared" si="0"/>
        <v>0</v>
      </c>
      <c r="F14" s="215">
        <f t="shared" si="1"/>
        <v>0</v>
      </c>
    </row>
    <row r="15" spans="1:6" x14ac:dyDescent="0.2">
      <c r="A15" s="205"/>
      <c r="B15" s="209" t="s">
        <v>88</v>
      </c>
      <c r="C15" s="233"/>
      <c r="D15" s="215"/>
      <c r="E15" s="216">
        <f t="shared" si="0"/>
        <v>0</v>
      </c>
      <c r="F15" s="215">
        <f t="shared" si="1"/>
        <v>0</v>
      </c>
    </row>
    <row r="16" spans="1:6" x14ac:dyDescent="0.2">
      <c r="A16" s="205"/>
      <c r="B16" s="209" t="s">
        <v>223</v>
      </c>
      <c r="C16" s="232"/>
      <c r="D16" s="215"/>
      <c r="E16" s="216">
        <f t="shared" si="0"/>
        <v>0</v>
      </c>
      <c r="F16" s="215">
        <f t="shared" si="1"/>
        <v>0</v>
      </c>
    </row>
    <row r="17" spans="1:6" x14ac:dyDescent="0.2">
      <c r="A17" s="205"/>
      <c r="B17" s="209"/>
      <c r="C17" s="233"/>
      <c r="D17" s="215"/>
      <c r="E17" s="216"/>
      <c r="F17" s="215"/>
    </row>
    <row r="18" spans="1:6" x14ac:dyDescent="0.2">
      <c r="A18" s="219"/>
      <c r="B18" s="217"/>
      <c r="C18" s="234"/>
      <c r="D18" s="218"/>
      <c r="E18" s="216"/>
      <c r="F18" s="215"/>
    </row>
    <row r="19" spans="1:6" x14ac:dyDescent="0.2">
      <c r="A19" s="205"/>
      <c r="B19" s="209"/>
      <c r="C19" s="233"/>
      <c r="D19" s="215"/>
      <c r="E19" s="216"/>
      <c r="F19" s="215"/>
    </row>
    <row r="20" spans="1:6" x14ac:dyDescent="0.2">
      <c r="A20" s="205"/>
      <c r="B20" s="209" t="s">
        <v>224</v>
      </c>
      <c r="C20" s="232"/>
      <c r="D20" s="215"/>
      <c r="E20" s="216">
        <f t="shared" si="0"/>
        <v>0</v>
      </c>
      <c r="F20" s="215">
        <f t="shared" si="1"/>
        <v>0</v>
      </c>
    </row>
    <row r="21" spans="1:6" x14ac:dyDescent="0.2">
      <c r="A21" s="205"/>
      <c r="B21" s="209" t="s">
        <v>92</v>
      </c>
      <c r="C21" s="232"/>
      <c r="D21" s="215"/>
      <c r="E21" s="216">
        <f t="shared" si="0"/>
        <v>0</v>
      </c>
      <c r="F21" s="215">
        <f t="shared" si="1"/>
        <v>0</v>
      </c>
    </row>
    <row r="22" spans="1:6" x14ac:dyDescent="0.2">
      <c r="A22" s="205"/>
      <c r="B22" s="209"/>
      <c r="C22" s="232"/>
      <c r="D22" s="215"/>
      <c r="E22" s="216"/>
      <c r="F22" s="215"/>
    </row>
    <row r="23" spans="1:6" x14ac:dyDescent="0.2">
      <c r="A23" s="205"/>
      <c r="B23" s="209" t="s">
        <v>225</v>
      </c>
      <c r="C23" s="235"/>
      <c r="D23" s="215"/>
      <c r="E23" s="216">
        <f t="shared" si="0"/>
        <v>0</v>
      </c>
      <c r="F23" s="215">
        <f t="shared" si="1"/>
        <v>0</v>
      </c>
    </row>
    <row r="24" spans="1:6" x14ac:dyDescent="0.2">
      <c r="A24" s="205"/>
      <c r="B24" s="209" t="s">
        <v>95</v>
      </c>
      <c r="C24" s="232"/>
      <c r="D24" s="215"/>
      <c r="E24" s="216">
        <f t="shared" si="0"/>
        <v>0</v>
      </c>
      <c r="F24" s="215">
        <f t="shared" si="1"/>
        <v>0</v>
      </c>
    </row>
    <row r="25" spans="1:6" x14ac:dyDescent="0.2">
      <c r="A25" s="205"/>
      <c r="B25" s="209" t="s">
        <v>96</v>
      </c>
      <c r="C25" s="232"/>
      <c r="D25" s="215"/>
      <c r="E25" s="216">
        <f t="shared" si="0"/>
        <v>0</v>
      </c>
      <c r="F25" s="215">
        <f t="shared" si="1"/>
        <v>0</v>
      </c>
    </row>
    <row r="26" spans="1:6" x14ac:dyDescent="0.2">
      <c r="A26" s="205"/>
      <c r="B26" s="209" t="s">
        <v>226</v>
      </c>
      <c r="C26" s="232"/>
      <c r="D26" s="215"/>
      <c r="E26" s="216">
        <f t="shared" si="0"/>
        <v>0</v>
      </c>
      <c r="F26" s="215">
        <f t="shared" si="1"/>
        <v>0</v>
      </c>
    </row>
    <row r="27" spans="1:6" x14ac:dyDescent="0.2">
      <c r="A27" s="205"/>
      <c r="B27" s="209" t="s">
        <v>227</v>
      </c>
      <c r="C27" s="235"/>
      <c r="D27" s="215"/>
      <c r="E27" s="216">
        <f t="shared" si="0"/>
        <v>0</v>
      </c>
      <c r="F27" s="215">
        <f t="shared" si="1"/>
        <v>0</v>
      </c>
    </row>
    <row r="28" spans="1:6" x14ac:dyDescent="0.2">
      <c r="A28" s="205"/>
      <c r="B28" s="209" t="s">
        <v>228</v>
      </c>
      <c r="C28" s="233"/>
      <c r="D28" s="215"/>
      <c r="E28" s="216">
        <f t="shared" si="0"/>
        <v>0</v>
      </c>
      <c r="F28" s="215">
        <f t="shared" si="1"/>
        <v>0</v>
      </c>
    </row>
    <row r="29" spans="1:6" x14ac:dyDescent="0.2">
      <c r="A29" s="205"/>
      <c r="B29" s="209" t="s">
        <v>229</v>
      </c>
      <c r="C29" s="233"/>
      <c r="D29" s="215"/>
      <c r="E29" s="216">
        <f t="shared" si="0"/>
        <v>0</v>
      </c>
      <c r="F29" s="215">
        <f t="shared" si="1"/>
        <v>0</v>
      </c>
    </row>
    <row r="30" spans="1:6" x14ac:dyDescent="0.2">
      <c r="A30" s="205"/>
      <c r="B30" s="209" t="s">
        <v>230</v>
      </c>
      <c r="C30" s="233"/>
      <c r="D30" s="215"/>
      <c r="E30" s="216">
        <f t="shared" si="0"/>
        <v>0</v>
      </c>
      <c r="F30" s="215">
        <f t="shared" si="1"/>
        <v>0</v>
      </c>
    </row>
    <row r="31" spans="1:6" x14ac:dyDescent="0.2">
      <c r="A31" s="205"/>
      <c r="B31" s="209" t="s">
        <v>102</v>
      </c>
      <c r="C31" s="233"/>
      <c r="D31" s="215"/>
      <c r="E31" s="216">
        <f t="shared" si="0"/>
        <v>0</v>
      </c>
      <c r="F31" s="215">
        <f t="shared" si="1"/>
        <v>0</v>
      </c>
    </row>
    <row r="32" spans="1:6" x14ac:dyDescent="0.2">
      <c r="A32" s="205"/>
      <c r="B32" s="209" t="s">
        <v>231</v>
      </c>
      <c r="C32" s="233"/>
      <c r="D32" s="215"/>
      <c r="E32" s="216">
        <f t="shared" si="0"/>
        <v>0</v>
      </c>
      <c r="F32" s="215">
        <f t="shared" si="1"/>
        <v>0</v>
      </c>
    </row>
    <row r="33" spans="1:6" x14ac:dyDescent="0.2">
      <c r="A33" s="205"/>
      <c r="B33" s="209"/>
      <c r="C33" s="233"/>
      <c r="D33" s="215"/>
      <c r="E33" s="216"/>
      <c r="F33" s="215"/>
    </row>
    <row r="34" spans="1:6" x14ac:dyDescent="0.2">
      <c r="A34" s="219"/>
      <c r="B34" s="217"/>
      <c r="C34" s="234"/>
      <c r="D34" s="218"/>
      <c r="E34" s="216"/>
      <c r="F34" s="215"/>
    </row>
    <row r="35" spans="1:6" x14ac:dyDescent="0.2">
      <c r="A35" s="205"/>
      <c r="B35" s="209"/>
      <c r="C35" s="233"/>
      <c r="D35" s="215"/>
      <c r="E35" s="216"/>
      <c r="F35" s="215"/>
    </row>
    <row r="36" spans="1:6" x14ac:dyDescent="0.2">
      <c r="A36" s="205"/>
      <c r="B36" s="209"/>
      <c r="C36" s="233"/>
      <c r="D36" s="215"/>
      <c r="E36" s="216"/>
      <c r="F36" s="215"/>
    </row>
    <row r="37" spans="1:6" x14ac:dyDescent="0.2">
      <c r="A37" s="205"/>
      <c r="B37" s="209" t="s">
        <v>204</v>
      </c>
      <c r="C37" s="232"/>
      <c r="D37" s="215"/>
      <c r="E37" s="216">
        <f t="shared" si="0"/>
        <v>0</v>
      </c>
      <c r="F37" s="215">
        <f t="shared" si="1"/>
        <v>0</v>
      </c>
    </row>
    <row r="38" spans="1:6" x14ac:dyDescent="0.2">
      <c r="A38" s="205"/>
      <c r="B38" s="209" t="s">
        <v>205</v>
      </c>
      <c r="C38" s="215"/>
      <c r="D38" s="215"/>
      <c r="E38" s="216">
        <f t="shared" si="0"/>
        <v>0</v>
      </c>
      <c r="F38" s="215">
        <f t="shared" si="1"/>
        <v>0</v>
      </c>
    </row>
    <row r="39" spans="1:6" x14ac:dyDescent="0.2">
      <c r="A39" s="205"/>
      <c r="B39" s="209" t="s">
        <v>206</v>
      </c>
      <c r="C39" s="215"/>
      <c r="D39" s="215"/>
      <c r="E39" s="216">
        <f t="shared" si="0"/>
        <v>0</v>
      </c>
      <c r="F39" s="215">
        <f t="shared" si="1"/>
        <v>0</v>
      </c>
    </row>
    <row r="40" spans="1:6" x14ac:dyDescent="0.2">
      <c r="A40" s="205"/>
      <c r="B40" s="209" t="s">
        <v>207</v>
      </c>
      <c r="C40" s="215"/>
      <c r="D40" s="215"/>
      <c r="E40" s="216">
        <f t="shared" si="0"/>
        <v>0</v>
      </c>
      <c r="F40" s="215">
        <f t="shared" si="1"/>
        <v>0</v>
      </c>
    </row>
    <row r="41" spans="1:6" x14ac:dyDescent="0.2">
      <c r="A41" s="219"/>
      <c r="B41" s="209" t="s">
        <v>208</v>
      </c>
      <c r="C41" s="215"/>
      <c r="D41" s="218"/>
      <c r="E41" s="216">
        <f t="shared" si="0"/>
        <v>0</v>
      </c>
      <c r="F41" s="215">
        <f t="shared" si="1"/>
        <v>0</v>
      </c>
    </row>
    <row r="42" spans="1:6" x14ac:dyDescent="0.2">
      <c r="A42" s="205"/>
      <c r="B42" s="209"/>
      <c r="C42" s="209"/>
      <c r="D42" s="209"/>
      <c r="E42" s="216"/>
      <c r="F42" s="215"/>
    </row>
    <row r="43" spans="1:6" x14ac:dyDescent="0.2">
      <c r="B43" s="209" t="s">
        <v>209</v>
      </c>
      <c r="C43" s="209"/>
      <c r="D43" s="209"/>
      <c r="E43" s="216">
        <f t="shared" si="0"/>
        <v>0</v>
      </c>
      <c r="F43" s="215">
        <f t="shared" si="1"/>
        <v>0</v>
      </c>
    </row>
    <row r="44" spans="1:6" x14ac:dyDescent="0.2">
      <c r="B44" s="209" t="s">
        <v>210</v>
      </c>
      <c r="C44" s="209"/>
      <c r="D44" s="209"/>
      <c r="E44" s="216">
        <f t="shared" si="0"/>
        <v>0</v>
      </c>
      <c r="F44" s="215">
        <f t="shared" si="1"/>
        <v>0</v>
      </c>
    </row>
    <row r="45" spans="1:6" x14ac:dyDescent="0.2">
      <c r="B45" s="209" t="s">
        <v>211</v>
      </c>
      <c r="C45" s="209"/>
      <c r="D45" s="209"/>
      <c r="E45" s="216">
        <f t="shared" si="0"/>
        <v>0</v>
      </c>
      <c r="F45" s="215">
        <f t="shared" si="1"/>
        <v>0</v>
      </c>
    </row>
    <row r="46" spans="1:6" x14ac:dyDescent="0.2">
      <c r="B46" s="209" t="s">
        <v>212</v>
      </c>
      <c r="C46" s="209"/>
      <c r="D46" s="209"/>
      <c r="E46" s="216">
        <f t="shared" si="0"/>
        <v>0</v>
      </c>
      <c r="F46" s="215">
        <f t="shared" si="1"/>
        <v>0</v>
      </c>
    </row>
    <row r="47" spans="1:6" x14ac:dyDescent="0.2">
      <c r="B47" s="209" t="s">
        <v>213</v>
      </c>
      <c r="C47" s="209"/>
      <c r="D47" s="209"/>
      <c r="E47" s="216">
        <f t="shared" si="0"/>
        <v>0</v>
      </c>
      <c r="F47" s="215">
        <f t="shared" si="1"/>
        <v>0</v>
      </c>
    </row>
    <row r="48" spans="1:6" ht="13.5" thickBot="1" x14ac:dyDescent="0.25">
      <c r="B48" s="212" t="s">
        <v>214</v>
      </c>
      <c r="C48" s="212">
        <v>0</v>
      </c>
      <c r="D48" s="212"/>
      <c r="E48" s="236">
        <f t="shared" si="0"/>
        <v>0</v>
      </c>
      <c r="F48" s="220">
        <f t="shared" si="1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</vt:lpstr>
      <vt:lpstr>Sectoral</vt:lpstr>
      <vt:lpstr>Whit Non PO</vt:lpstr>
      <vt:lpstr>Ang Flex</vt:lpstr>
      <vt:lpstr>Interspecies Flexibility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u005140</cp:lastModifiedBy>
  <cp:lastPrinted>2018-03-16T11:22:11Z</cp:lastPrinted>
  <dcterms:created xsi:type="dcterms:W3CDTF">2011-07-06T13:44:43Z</dcterms:created>
  <dcterms:modified xsi:type="dcterms:W3CDTF">2019-04-17T11:08:36Z</dcterms:modified>
</cp:coreProperties>
</file>