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L WORK\Spreadsheets\09 October 2019\"/>
    </mc:Choice>
  </mc:AlternateContent>
  <bookViews>
    <workbookView xWindow="0" yWindow="0" windowWidth="25200" windowHeight="13170" activeTab="1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calcChain.xml><?xml version="1.0" encoding="utf-8"?>
<calcChain xmlns="http://schemas.openxmlformats.org/spreadsheetml/2006/main">
  <c r="C49" i="234" l="1"/>
  <c r="F48" i="234"/>
  <c r="E48" i="234"/>
  <c r="F47" i="234"/>
  <c r="E47" i="234"/>
  <c r="F46" i="234"/>
  <c r="E46" i="234"/>
  <c r="F45" i="234"/>
  <c r="E45" i="234"/>
  <c r="F44" i="234"/>
  <c r="E44" i="234"/>
  <c r="F43" i="234"/>
  <c r="E43" i="234"/>
  <c r="F42" i="234"/>
  <c r="E42" i="234"/>
  <c r="F40" i="234"/>
  <c r="E40" i="234"/>
  <c r="F39" i="234"/>
  <c r="E39" i="234"/>
  <c r="F38" i="234"/>
  <c r="E38" i="234"/>
  <c r="F37" i="234"/>
  <c r="E37" i="234"/>
  <c r="F36" i="234"/>
  <c r="E36" i="234"/>
  <c r="F32" i="234"/>
  <c r="E32" i="234"/>
  <c r="F31" i="234"/>
  <c r="E31" i="234"/>
  <c r="F30" i="234"/>
  <c r="E30" i="234"/>
  <c r="F29" i="234"/>
  <c r="E29" i="234"/>
  <c r="F28" i="234"/>
  <c r="E28" i="234"/>
  <c r="N27" i="234"/>
  <c r="M27" i="234"/>
  <c r="L27" i="234"/>
  <c r="K27" i="234"/>
  <c r="O27" i="234" s="1"/>
  <c r="F27" i="234"/>
  <c r="E27" i="234"/>
  <c r="O26" i="234"/>
  <c r="F26" i="234"/>
  <c r="E26" i="234"/>
  <c r="O25" i="234"/>
  <c r="F25" i="234"/>
  <c r="E25" i="234"/>
  <c r="O24" i="234"/>
  <c r="F24" i="234"/>
  <c r="E24" i="234"/>
  <c r="O23" i="234"/>
  <c r="F23" i="234"/>
  <c r="E23" i="234"/>
  <c r="O22" i="234"/>
  <c r="F22" i="234"/>
  <c r="E22" i="234"/>
  <c r="O21" i="234"/>
  <c r="F21" i="234"/>
  <c r="E21" i="234"/>
  <c r="O20" i="234"/>
  <c r="D20" i="234"/>
  <c r="F20" i="234" s="1"/>
  <c r="O19" i="234"/>
  <c r="F19" i="234"/>
  <c r="E19" i="234"/>
  <c r="O18" i="234"/>
  <c r="F18" i="234"/>
  <c r="E18" i="234"/>
  <c r="O17" i="234"/>
  <c r="F17" i="234"/>
  <c r="E17" i="234"/>
  <c r="O16" i="234"/>
  <c r="F16" i="234"/>
  <c r="E16" i="234"/>
  <c r="O15" i="234"/>
  <c r="F15" i="234"/>
  <c r="E15" i="234"/>
  <c r="O14" i="234"/>
  <c r="F14" i="234"/>
  <c r="E14" i="234"/>
  <c r="O13" i="234"/>
  <c r="F13" i="234"/>
  <c r="E13" i="234"/>
  <c r="O12" i="234"/>
  <c r="F12" i="234"/>
  <c r="E12" i="234"/>
  <c r="O11" i="234"/>
  <c r="F11" i="234"/>
  <c r="E11" i="234"/>
  <c r="O10" i="234"/>
  <c r="F10" i="234"/>
  <c r="E10" i="234"/>
  <c r="O9" i="234"/>
  <c r="F9" i="234"/>
  <c r="E9" i="234"/>
  <c r="O8" i="234"/>
  <c r="F8" i="234"/>
  <c r="E8" i="234"/>
  <c r="F7" i="234"/>
  <c r="E7" i="234"/>
  <c r="D49" i="234" l="1"/>
  <c r="F49" i="234" s="1"/>
  <c r="E20" i="234"/>
  <c r="E49" i="234" s="1"/>
</calcChain>
</file>

<file path=xl/sharedStrings.xml><?xml version="1.0" encoding="utf-8"?>
<sst xmlns="http://schemas.openxmlformats.org/spreadsheetml/2006/main" count="6365" uniqueCount="246">
  <si>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</si>
  <si>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</si>
  <si>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</si>
  <si>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</si>
  <si>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</si>
  <si>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</si>
  <si>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</si>
  <si>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</si>
  <si>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</si>
  <si>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</si>
  <si>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</si>
  <si>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</si>
  <si>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</si>
  <si>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</si>
  <si>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</si>
  <si>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</si>
  <si>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</si>
  <si>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</si>
  <si>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</si>
  <si>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</si>
  <si>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</si>
  <si>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</si>
  <si>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</si>
  <si>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</si>
  <si>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</si>
  <si>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</si>
  <si>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</si>
  <si>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</si>
  <si>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</si>
  <si>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</si>
  <si>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</si>
  <si>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</si>
  <si>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</si>
  <si>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</si>
  <si>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</si>
  <si>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</si>
  <si>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</si>
  <si>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</si>
  <si>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</si>
  <si>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</si>
  <si>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</si>
  <si>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</si>
  <si>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</si>
  <si>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</si>
  <si>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</si>
  <si>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</si>
  <si>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</si>
  <si>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</si>
  <si>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</si>
  <si>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</si>
  <si>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</si>
  <si>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</si>
  <si>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</si>
  <si>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</si>
  <si>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</si>
  <si>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</si>
  <si>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</si>
  <si>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</si>
  <si>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</si>
  <si>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</si>
  <si>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</si>
  <si>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</si>
  <si>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</si>
  <si>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</si>
  <si>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</si>
  <si>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</si>
  <si>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</si>
  <si>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</si>
  <si>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</si>
  <si>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</si>
  <si>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</si>
  <si>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</si>
  <si>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</si>
  <si>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</si>
  <si>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</si>
  <si>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</si>
  <si>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</si>
  <si>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</si>
  <si>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</si>
  <si>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</si>
  <si>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</si>
  <si>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</si>
  <si>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</si>
  <si>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</si>
  <si>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</si>
  <si>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</si>
  <si>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</si>
  <si>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</si>
  <si>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</si>
  <si>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</si>
  <si>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</si>
  <si>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</si>
  <si>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</si>
  <si>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</si>
  <si>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</si>
  <si>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</si>
  <si>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</si>
  <si>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</si>
  <si>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</si>
  <si>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</si>
  <si>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</si>
  <si>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</si>
  <si>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</si>
  <si>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</si>
  <si>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</si>
  <si>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</si>
  <si>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</si>
  <si>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</si>
  <si>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</si>
  <si>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</si>
  <si>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</si>
  <si>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</si>
  <si>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</si>
  <si>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</si>
  <si>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</si>
  <si>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</si>
  <si>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</si>
  <si>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</si>
  <si>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</si>
  <si>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</si>
  <si>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</si>
  <si>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</si>
  <si>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</si>
  <si>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</si>
  <si>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</si>
  <si>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</si>
  <si>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</si>
  <si>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</si>
  <si>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</si>
  <si>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</si>
  <si>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</si>
  <si>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</si>
  <si>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</si>
  <si>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</si>
  <si>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</si>
  <si>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</si>
  <si>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</si>
  <si>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</si>
  <si>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</si>
  <si>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</si>
  <si>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</si>
  <si>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</si>
  <si>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</si>
  <si>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</si>
  <si>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</si>
  <si>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</si>
  <si>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</si>
  <si>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</si>
  <si>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</si>
  <si>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</si>
  <si>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</si>
  <si>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</si>
  <si>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</si>
  <si>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</si>
  <si>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</si>
  <si>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</si>
  <si>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</si>
  <si>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</si>
  <si>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</si>
  <si>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</si>
  <si>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</si>
  <si>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</si>
  <si>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</si>
  <si>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</si>
  <si>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</si>
  <si>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</si>
  <si>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</si>
  <si>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</si>
  <si>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</si>
  <si>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</si>
  <si>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</si>
  <si>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</si>
  <si>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</si>
  <si>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</si>
  <si>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</si>
  <si>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</si>
  <si>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</si>
  <si>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</si>
  <si>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</si>
  <si>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</si>
  <si>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</si>
  <si>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</si>
  <si>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</si>
  <si>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</si>
  <si>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</si>
  <si>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</si>
  <si>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</si>
  <si>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</si>
  <si>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</si>
  <si>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</si>
  <si>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</si>
  <si>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</si>
  <si>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</si>
  <si>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</si>
  <si>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</si>
  <si>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</si>
  <si>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</si>
  <si>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</si>
  <si>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</si>
  <si>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</si>
  <si>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</si>
  <si>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</si>
  <si>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</si>
  <si>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</si>
  <si>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</si>
  <si>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</si>
  <si>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</si>
  <si>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</si>
  <si>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</si>
  <si>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</si>
  <si>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</si>
  <si>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</si>
  <si>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</si>
  <si>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</si>
  <si>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</si>
  <si>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</si>
  <si>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</si>
  <si>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</si>
  <si>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</si>
  <si>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</si>
  <si>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</si>
  <si>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</si>
  <si>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</si>
  <si>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</si>
  <si>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</si>
  <si>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</si>
  <si>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</si>
  <si>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</si>
  <si>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</si>
  <si>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</si>
  <si>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</si>
  <si>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</si>
  <si>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</si>
  <si>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</si>
  <si>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</si>
  <si>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</si>
  <si>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</si>
  <si>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</si>
  <si>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</si>
  <si>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</si>
  <si>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</si>
  <si>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</si>
  <si>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1061-1102</t>
  </si>
  <si>
    <t>Landings on Fisheries Administrations' System by Wednesday 09 October 2019</t>
  </si>
  <si>
    <t>Number of Weeks to end of year is 12</t>
  </si>
  <si>
    <t>Number of Weeks to end of year is 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</si>
</sst>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233</v>
      </c>
      <c r="M1" s="23"/>
      <c r="N1" s="27"/>
    </row>
    <row r="2" spans="2:24" x14ac:dyDescent="0.2">
      <c r="B2" s="25">
        <v>43747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12390.45</v>
      </c>
      <c r="D9" s="24">
        <v>9566.7350000000006</v>
      </c>
      <c r="E9" s="82">
        <v>-22.789446710974985</v>
      </c>
      <c r="F9" s="83">
        <v>2890.4747000000007</v>
      </c>
      <c r="G9" s="24">
        <v>1967.6365999999996</v>
      </c>
      <c r="H9" s="82">
        <v>-31.926870005124101</v>
      </c>
      <c r="I9" s="83">
        <v>182.26560000000001</v>
      </c>
      <c r="J9" s="24">
        <v>130.1361</v>
      </c>
      <c r="K9" s="83">
        <v>-28.600844042979041</v>
      </c>
      <c r="L9" s="84"/>
      <c r="M9" s="83">
        <v>15463.190300000002</v>
      </c>
      <c r="N9" s="83">
        <v>11664.5077</v>
      </c>
      <c r="O9" s="83">
        <v>-24.565969417061378</v>
      </c>
      <c r="P9" s="85">
        <v>16386.713000000003</v>
      </c>
      <c r="Q9" s="24">
        <v>396.48540000000139</v>
      </c>
      <c r="R9" s="83">
        <v>2.4195541839293901</v>
      </c>
      <c r="S9" s="83">
        <v>92.295513310254279</v>
      </c>
      <c r="T9" s="86">
        <v>71.182717974007332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16306.669999999996</v>
      </c>
      <c r="D10" s="24">
        <v>13294.760000000004</v>
      </c>
      <c r="E10" s="82">
        <v>-18.470417320029124</v>
      </c>
      <c r="F10" s="83">
        <v>2936.6862000000001</v>
      </c>
      <c r="G10" s="24">
        <v>3127.8543999984745</v>
      </c>
      <c r="H10" s="82">
        <v>6.5096570412757888</v>
      </c>
      <c r="I10" s="83">
        <v>72.168200000000027</v>
      </c>
      <c r="J10" s="24">
        <v>78.814399999999992</v>
      </c>
      <c r="K10" s="83">
        <v>9.2093193400971085</v>
      </c>
      <c r="L10" s="84"/>
      <c r="M10" s="83">
        <v>19315.524399999995</v>
      </c>
      <c r="N10" s="83">
        <v>16501.428799998477</v>
      </c>
      <c r="O10" s="83">
        <v>-14.569087236386491</v>
      </c>
      <c r="P10" s="85">
        <v>23325.842999999993</v>
      </c>
      <c r="Q10" s="24">
        <v>1054.5765999999985</v>
      </c>
      <c r="R10" s="83">
        <v>4.5210653265564673</v>
      </c>
      <c r="S10" s="83">
        <v>43.440815940985956</v>
      </c>
      <c r="T10" s="86">
        <v>70.743118694567571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6855.6199999999981</v>
      </c>
      <c r="D11" s="24">
        <v>6978.7930000000006</v>
      </c>
      <c r="E11" s="82">
        <v>1.796671927557282</v>
      </c>
      <c r="F11" s="83">
        <v>1349.1338000000003</v>
      </c>
      <c r="G11" s="24">
        <v>1731.306300000763</v>
      </c>
      <c r="H11" s="82">
        <v>28.327249676849149</v>
      </c>
      <c r="I11" s="83">
        <v>48.720300000000016</v>
      </c>
      <c r="J11" s="24">
        <v>111.1347</v>
      </c>
      <c r="K11" s="83">
        <v>128.1075855444239</v>
      </c>
      <c r="L11" s="84"/>
      <c r="M11" s="83">
        <v>8253.4740999999995</v>
      </c>
      <c r="N11" s="83">
        <v>8821.2340000007644</v>
      </c>
      <c r="O11" s="83">
        <v>6.879041396649745</v>
      </c>
      <c r="P11" s="85">
        <v>11897.972000000002</v>
      </c>
      <c r="Q11" s="24">
        <v>235.87365999755821</v>
      </c>
      <c r="R11" s="83">
        <v>1.98246944939489</v>
      </c>
      <c r="S11" s="83">
        <v>87.126296843660924</v>
      </c>
      <c r="T11" s="86">
        <v>74.140651869081239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5872.9799999999987</v>
      </c>
      <c r="D12" s="24">
        <v>4922.8849999999993</v>
      </c>
      <c r="E12" s="82">
        <v>-16.177392056502825</v>
      </c>
      <c r="F12" s="83">
        <v>1819.4563999999998</v>
      </c>
      <c r="G12" s="24">
        <v>1682.0554</v>
      </c>
      <c r="H12" s="82">
        <v>-7.551761064458586</v>
      </c>
      <c r="I12" s="83">
        <v>1576.9701999999997</v>
      </c>
      <c r="J12" s="24">
        <v>1666.2426</v>
      </c>
      <c r="K12" s="83">
        <v>5.6610074178954237</v>
      </c>
      <c r="L12" s="84"/>
      <c r="M12" s="83">
        <v>9269.4065999999984</v>
      </c>
      <c r="N12" s="83">
        <v>8271.1829999999991</v>
      </c>
      <c r="O12" s="83">
        <v>-10.769012980830936</v>
      </c>
      <c r="P12" s="85">
        <v>11480.901000000003</v>
      </c>
      <c r="Q12" s="24">
        <v>185.32200000000012</v>
      </c>
      <c r="R12" s="83">
        <v>1.614176448346694</v>
      </c>
      <c r="S12" s="83">
        <v>106.42257864523535</v>
      </c>
      <c r="T12" s="86">
        <v>72.042978159989332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1162.1199999999999</v>
      </c>
      <c r="D13" s="24">
        <v>900.50000000000011</v>
      </c>
      <c r="E13" s="82">
        <v>-22.512305097580267</v>
      </c>
      <c r="F13" s="83">
        <v>294.38459999999992</v>
      </c>
      <c r="G13" s="24">
        <v>105.67054999995233</v>
      </c>
      <c r="H13" s="82">
        <v>-64.104593107128451</v>
      </c>
      <c r="I13" s="83">
        <v>6550.6412999999984</v>
      </c>
      <c r="J13" s="24">
        <v>4923.1151</v>
      </c>
      <c r="K13" s="83">
        <v>-24.84529568120298</v>
      </c>
      <c r="L13" s="84"/>
      <c r="M13" s="83">
        <v>8007.1458999999977</v>
      </c>
      <c r="N13" s="83">
        <v>5929.2856499999525</v>
      </c>
      <c r="O13" s="83">
        <v>-25.950073546181361</v>
      </c>
      <c r="P13" s="85">
        <v>26074.387000000002</v>
      </c>
      <c r="Q13" s="24">
        <v>89.750500000000102</v>
      </c>
      <c r="R13" s="83">
        <v>0.34420943433876355</v>
      </c>
      <c r="S13" s="83">
        <v>29.061940693960501</v>
      </c>
      <c r="T13" s="86">
        <v>22.739885121747836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0.05</v>
      </c>
      <c r="D14" s="24">
        <v>0.13</v>
      </c>
      <c r="E14" s="82">
        <v>160</v>
      </c>
      <c r="F14" s="81">
        <v>110.03840000000001</v>
      </c>
      <c r="G14" s="24">
        <v>96.150499999999994</v>
      </c>
      <c r="H14" s="82">
        <v>-12.620957774740468</v>
      </c>
      <c r="I14" s="81">
        <v>195.29899999999989</v>
      </c>
      <c r="J14" s="24">
        <v>116.4777</v>
      </c>
      <c r="K14" s="83">
        <v>-40.359295234486574</v>
      </c>
      <c r="L14" s="84"/>
      <c r="M14" s="83">
        <v>305.3873999999999</v>
      </c>
      <c r="N14" s="24">
        <v>212.75819999999999</v>
      </c>
      <c r="O14" s="83">
        <v>-30.33170327263009</v>
      </c>
      <c r="P14" s="85">
        <v>994.45799999999997</v>
      </c>
      <c r="Q14" s="24">
        <v>10.47969999999998</v>
      </c>
      <c r="R14" s="83">
        <v>1.0538102162182796</v>
      </c>
      <c r="S14" s="83">
        <v>39.002222222222208</v>
      </c>
      <c r="T14" s="86">
        <v>21.39438769661464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2359.1</v>
      </c>
      <c r="D15" s="24">
        <v>2361.261</v>
      </c>
      <c r="E15" s="82">
        <v>9.1602729854608031E-2</v>
      </c>
      <c r="F15" s="81">
        <v>1113.4577999999999</v>
      </c>
      <c r="G15" s="24">
        <v>1104.4166</v>
      </c>
      <c r="H15" s="82">
        <v>-0.81199305442917458</v>
      </c>
      <c r="I15" s="81">
        <v>95.849799999999988</v>
      </c>
      <c r="J15" s="24">
        <v>69.958699999999993</v>
      </c>
      <c r="K15" s="83">
        <v>-27.012158606486398</v>
      </c>
      <c r="L15" s="84"/>
      <c r="M15" s="83">
        <v>3568.4075999999995</v>
      </c>
      <c r="N15" s="24">
        <v>3535.6363000000001</v>
      </c>
      <c r="O15" s="83">
        <v>-0.91837322619757433</v>
      </c>
      <c r="P15" s="85">
        <v>4465.3580000000002</v>
      </c>
      <c r="Q15" s="24">
        <v>97.633500000000367</v>
      </c>
      <c r="R15" s="83">
        <v>2.1864652285438337</v>
      </c>
      <c r="S15" s="83">
        <v>67.113176603347739</v>
      </c>
      <c r="T15" s="86">
        <v>79.179234901210606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6806.76</v>
      </c>
      <c r="D16" s="24">
        <v>10755.347999999996</v>
      </c>
      <c r="E16" s="82">
        <v>58.009802020344424</v>
      </c>
      <c r="F16" s="83">
        <v>1255.2647000000002</v>
      </c>
      <c r="G16" s="24">
        <v>2419.6822000000002</v>
      </c>
      <c r="H16" s="82">
        <v>92.762705746445334</v>
      </c>
      <c r="I16" s="83">
        <v>4.0530999999999997</v>
      </c>
      <c r="J16" s="24">
        <v>97.049799999999991</v>
      </c>
      <c r="K16" s="83">
        <v>2294.4585625817276</v>
      </c>
      <c r="L16" s="84"/>
      <c r="M16" s="83">
        <v>8066.0778</v>
      </c>
      <c r="N16" s="83">
        <v>13272.079999999998</v>
      </c>
      <c r="O16" s="83">
        <v>64.541928916182755</v>
      </c>
      <c r="P16" s="85">
        <v>19724.630999999998</v>
      </c>
      <c r="Q16" s="24">
        <v>450.21889999999803</v>
      </c>
      <c r="R16" s="83">
        <v>2.2825212801192483</v>
      </c>
      <c r="S16" s="83">
        <v>74.678990834182031</v>
      </c>
      <c r="T16" s="86">
        <v>67.286835429266077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1362.5300000000002</v>
      </c>
      <c r="D17" s="24">
        <v>879.8370000000001</v>
      </c>
      <c r="E17" s="82">
        <v>-35.426229147248137</v>
      </c>
      <c r="F17" s="83">
        <v>1006.4729999999998</v>
      </c>
      <c r="G17" s="24">
        <v>745.92580000000009</v>
      </c>
      <c r="H17" s="82">
        <v>-25.887152462112724</v>
      </c>
      <c r="I17" s="83">
        <v>35.340400000000002</v>
      </c>
      <c r="J17" s="24">
        <v>101.0759</v>
      </c>
      <c r="K17" s="83">
        <v>186.00666659121006</v>
      </c>
      <c r="L17" s="84"/>
      <c r="M17" s="83">
        <v>2404.3434000000002</v>
      </c>
      <c r="N17" s="83">
        <v>1726.8387000000002</v>
      </c>
      <c r="O17" s="83">
        <v>-28.178366700863112</v>
      </c>
      <c r="P17" s="85">
        <v>3778.6</v>
      </c>
      <c r="Q17" s="24">
        <v>71.682500000000346</v>
      </c>
      <c r="R17" s="83">
        <v>1.897065050547831</v>
      </c>
      <c r="S17" s="83">
        <v>81.94762781186094</v>
      </c>
      <c r="T17" s="86">
        <v>45.700489599322509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6782.7000000000035</v>
      </c>
      <c r="D18" s="24">
        <v>4391.4679999999989</v>
      </c>
      <c r="E18" s="82">
        <v>-35.254869004968569</v>
      </c>
      <c r="F18" s="83">
        <v>740.79909999999995</v>
      </c>
      <c r="G18" s="24">
        <v>946.48967999649051</v>
      </c>
      <c r="H18" s="82">
        <v>27.766040752005576</v>
      </c>
      <c r="I18" s="83">
        <v>258.38209999999998</v>
      </c>
      <c r="J18" s="24">
        <v>278.3408</v>
      </c>
      <c r="K18" s="83">
        <v>7.724490202688199</v>
      </c>
      <c r="L18" s="84"/>
      <c r="M18" s="83">
        <v>7781.8812000000034</v>
      </c>
      <c r="N18" s="83">
        <v>6165.7984799964897</v>
      </c>
      <c r="O18" s="83">
        <v>-20.767249954978919</v>
      </c>
      <c r="P18" s="85">
        <v>17852.727000000006</v>
      </c>
      <c r="Q18" s="24">
        <v>118.79560000152651</v>
      </c>
      <c r="R18" s="83">
        <v>0.66541991036734316</v>
      </c>
      <c r="S18" s="83">
        <v>79.42315982853647</v>
      </c>
      <c r="T18" s="86">
        <v>34.537012076622737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1245.3700000000001</v>
      </c>
      <c r="D19" s="24">
        <v>1006.386</v>
      </c>
      <c r="E19" s="82">
        <v>-19.189799015553621</v>
      </c>
      <c r="F19" s="83">
        <v>53.198900000000009</v>
      </c>
      <c r="G19" s="24">
        <v>48.650400000000005</v>
      </c>
      <c r="H19" s="82">
        <v>-8.5499888155582227</v>
      </c>
      <c r="I19" s="83">
        <v>11.051399999999997</v>
      </c>
      <c r="J19" s="24">
        <v>12.232100000000001</v>
      </c>
      <c r="K19" s="83">
        <v>10.683714280543676</v>
      </c>
      <c r="L19" s="84"/>
      <c r="M19" s="83">
        <v>1309.6203000000003</v>
      </c>
      <c r="N19" s="83">
        <v>1067.2684999999999</v>
      </c>
      <c r="O19" s="83">
        <v>-18.505501174653471</v>
      </c>
      <c r="P19" s="85">
        <v>3003.9370000000013</v>
      </c>
      <c r="Q19" s="24">
        <v>23.507299999999987</v>
      </c>
      <c r="R19" s="83">
        <v>0.78254970060956597</v>
      </c>
      <c r="S19" s="83">
        <v>48.024213421342147</v>
      </c>
      <c r="T19" s="86">
        <v>35.528990787756179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1285.1499999999996</v>
      </c>
      <c r="D20" s="24">
        <v>1109.7719999999999</v>
      </c>
      <c r="E20" s="82">
        <v>-13.646500408512605</v>
      </c>
      <c r="F20" s="83">
        <v>112.43490000000001</v>
      </c>
      <c r="G20" s="24">
        <v>108.1788699999571</v>
      </c>
      <c r="H20" s="82">
        <v>-3.7853282210798533</v>
      </c>
      <c r="I20" s="83">
        <v>283.04549999999995</v>
      </c>
      <c r="J20" s="24">
        <v>282.51730000000003</v>
      </c>
      <c r="K20" s="83">
        <v>-0.18661310637332623</v>
      </c>
      <c r="L20" s="84"/>
      <c r="M20" s="83">
        <v>1680.6303999999996</v>
      </c>
      <c r="N20" s="83">
        <v>1500.4681699999569</v>
      </c>
      <c r="O20" s="83">
        <v>-10.719919739643096</v>
      </c>
      <c r="P20" s="85">
        <v>5142.1699999999992</v>
      </c>
      <c r="Q20" s="24">
        <v>30.246199999999817</v>
      </c>
      <c r="R20" s="83">
        <v>0.58819914549693653</v>
      </c>
      <c r="S20" s="83">
        <v>47.28841868317388</v>
      </c>
      <c r="T20" s="86">
        <v>29.179668700178276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301.65000000000009</v>
      </c>
      <c r="D21" s="24">
        <v>267.53500000000008</v>
      </c>
      <c r="E21" s="82">
        <v>-11.309464611304492</v>
      </c>
      <c r="F21" s="83">
        <v>265.4661000000001</v>
      </c>
      <c r="G21" s="24">
        <v>238.77769999999998</v>
      </c>
      <c r="H21" s="82">
        <v>-10.053411716222941</v>
      </c>
      <c r="I21" s="83">
        <v>30.505200000000006</v>
      </c>
      <c r="J21" s="24">
        <v>31.376099999999997</v>
      </c>
      <c r="K21" s="83">
        <v>2.8549230950788442</v>
      </c>
      <c r="L21" s="84"/>
      <c r="M21" s="83">
        <v>597.62130000000025</v>
      </c>
      <c r="N21" s="83">
        <v>537.68880000000001</v>
      </c>
      <c r="O21" s="83">
        <v>-10.028508020045505</v>
      </c>
      <c r="P21" s="85">
        <v>983.99999999999977</v>
      </c>
      <c r="Q21" s="24">
        <v>12.80460000000005</v>
      </c>
      <c r="R21" s="83">
        <v>1.3012804878048834</v>
      </c>
      <c r="S21" s="83">
        <v>82.887836338418893</v>
      </c>
      <c r="T21" s="86">
        <v>54.643170731707336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41.695999999999998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95.274000000000001</v>
      </c>
      <c r="K22" s="83" t="s">
        <v>42</v>
      </c>
      <c r="L22" s="84"/>
      <c r="M22" s="83">
        <v>0</v>
      </c>
      <c r="N22" s="83">
        <v>136.97</v>
      </c>
      <c r="O22" s="83" t="s">
        <v>42</v>
      </c>
      <c r="P22" s="85">
        <v>0</v>
      </c>
      <c r="Q22" s="24">
        <v>2.0240000000000009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36.64</v>
      </c>
      <c r="D23" s="24">
        <v>36.624999999999993</v>
      </c>
      <c r="E23" s="82">
        <v>-4.0938864628841908E-2</v>
      </c>
      <c r="F23" s="83">
        <v>27.143599999999996</v>
      </c>
      <c r="G23" s="24">
        <v>32.202859987771518</v>
      </c>
      <c r="H23" s="82">
        <v>18.638868785907263</v>
      </c>
      <c r="I23" s="83">
        <v>244.25840000000008</v>
      </c>
      <c r="J23" s="24">
        <v>267.78359999999998</v>
      </c>
      <c r="K23" s="83">
        <v>9.6312757309471824</v>
      </c>
      <c r="L23" s="84"/>
      <c r="M23" s="83">
        <v>308.04200000000009</v>
      </c>
      <c r="N23" s="83">
        <v>336.61145998777147</v>
      </c>
      <c r="O23" s="83">
        <v>9.2745339881481659</v>
      </c>
      <c r="P23" s="85">
        <v>1025.829</v>
      </c>
      <c r="Q23" s="24">
        <v>8.3384000106811413</v>
      </c>
      <c r="R23" s="83">
        <v>0.81284502686911186</v>
      </c>
      <c r="S23" s="83">
        <v>59.011877394636038</v>
      </c>
      <c r="T23" s="86">
        <v>32.813603435638058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47.199999999999996</v>
      </c>
      <c r="D28" s="24">
        <v>48.966999999999999</v>
      </c>
      <c r="E28" s="82">
        <v>3.743644067796617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47.199999999999996</v>
      </c>
      <c r="N28" s="83">
        <v>48.966999999999999</v>
      </c>
      <c r="O28" s="83">
        <v>3.743644067796617</v>
      </c>
      <c r="P28" s="85">
        <v>49</v>
      </c>
      <c r="Q28" s="24">
        <v>0</v>
      </c>
      <c r="R28" s="83">
        <v>0</v>
      </c>
      <c r="S28" s="83">
        <v>104.88888888888887</v>
      </c>
      <c r="T28" s="86">
        <v>99.932653061224485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140.47000000000003</v>
      </c>
      <c r="D29" s="24">
        <v>502.00900000000013</v>
      </c>
      <c r="E29" s="82">
        <v>257.37808784793907</v>
      </c>
      <c r="F29" s="83">
        <v>9.1671000000000014</v>
      </c>
      <c r="G29" s="24">
        <v>9.7098999999999993</v>
      </c>
      <c r="H29" s="82">
        <v>5.9211746353808499</v>
      </c>
      <c r="I29" s="83">
        <v>1.9602999999999997</v>
      </c>
      <c r="J29" s="24">
        <v>3.4009</v>
      </c>
      <c r="K29" s="83">
        <v>73.488751721675285</v>
      </c>
      <c r="L29" s="84"/>
      <c r="M29" s="83">
        <v>151.59740000000002</v>
      </c>
      <c r="N29" s="83">
        <v>515.11980000000017</v>
      </c>
      <c r="O29" s="83">
        <v>239.79461389179505</v>
      </c>
      <c r="P29" s="85">
        <v>1083.2</v>
      </c>
      <c r="Q29" s="24">
        <v>45.436000000000035</v>
      </c>
      <c r="R29" s="83">
        <v>4.1946085672082756</v>
      </c>
      <c r="S29" s="83" t="s">
        <v>42</v>
      </c>
      <c r="T29" s="86">
        <v>47.555372968980812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3162.2599999999998</v>
      </c>
      <c r="D30" s="24">
        <v>6132.3190000000004</v>
      </c>
      <c r="E30" s="82">
        <v>93.922036771170013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3162.2599999999998</v>
      </c>
      <c r="N30" s="83">
        <v>6181.1780000000008</v>
      </c>
      <c r="O30" s="83">
        <v>95.467102641781551</v>
      </c>
      <c r="P30" s="85">
        <v>8862.3960000000006</v>
      </c>
      <c r="Q30" s="24">
        <v>62.480000000000473</v>
      </c>
      <c r="R30" s="83">
        <v>0.70500122088880335</v>
      </c>
      <c r="S30" s="83">
        <v>123.47754783287776</v>
      </c>
      <c r="T30" s="86">
        <v>69.746127345246151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1900.8</v>
      </c>
      <c r="D31" s="24">
        <v>2086.1350000000002</v>
      </c>
      <c r="E31" s="82">
        <v>9.7503682659932789</v>
      </c>
      <c r="F31" s="83">
        <v>47.9407</v>
      </c>
      <c r="G31" s="24">
        <v>56.765299999999996</v>
      </c>
      <c r="H31" s="82">
        <v>18.407324048251269</v>
      </c>
      <c r="I31" s="83">
        <v>5.0466999999999995</v>
      </c>
      <c r="J31" s="24">
        <v>4.9789000000000003</v>
      </c>
      <c r="K31" s="83">
        <v>-1.3434521568549587</v>
      </c>
      <c r="L31" s="84"/>
      <c r="M31" s="83">
        <v>1953.7874000000002</v>
      </c>
      <c r="N31" s="83">
        <v>2147.8792000000003</v>
      </c>
      <c r="O31" s="83">
        <v>9.9341310113884518</v>
      </c>
      <c r="P31" s="85">
        <v>2919.2369999999996</v>
      </c>
      <c r="Q31" s="24">
        <v>177.97300000000058</v>
      </c>
      <c r="R31" s="83">
        <v>6.096558792588632</v>
      </c>
      <c r="S31" s="83">
        <v>38.483108134725235</v>
      </c>
      <c r="T31" s="86">
        <v>73.576732550320529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102.18999999999998</v>
      </c>
      <c r="D32" s="24">
        <v>135.98500000000001</v>
      </c>
      <c r="E32" s="82">
        <v>33.070750562677397</v>
      </c>
      <c r="F32" s="83">
        <v>4.0194999999999999</v>
      </c>
      <c r="G32" s="24">
        <v>2.3711000000000002</v>
      </c>
      <c r="H32" s="82">
        <v>-41.010075880084578</v>
      </c>
      <c r="I32" s="83">
        <v>0.12330000000000001</v>
      </c>
      <c r="J32" s="24">
        <v>4.2759</v>
      </c>
      <c r="K32" s="83">
        <v>3367.8832116788312</v>
      </c>
      <c r="L32" s="84"/>
      <c r="M32" s="83">
        <v>106.33279999999998</v>
      </c>
      <c r="N32" s="83">
        <v>142.63200000000003</v>
      </c>
      <c r="O32" s="83">
        <v>34.137349905203344</v>
      </c>
      <c r="P32" s="85">
        <v>680.1</v>
      </c>
      <c r="Q32" s="24">
        <v>4.8259999999999934</v>
      </c>
      <c r="R32" s="83">
        <v>0.70960152918688324</v>
      </c>
      <c r="S32" s="83">
        <v>87.158032786885229</v>
      </c>
      <c r="T32" s="86">
        <v>20.97220996912219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1993.46</v>
      </c>
      <c r="D33" s="24">
        <v>1824.2470000000001</v>
      </c>
      <c r="E33" s="82">
        <v>-8.4884070911881846</v>
      </c>
      <c r="F33" s="83">
        <v>261.21500000000003</v>
      </c>
      <c r="G33" s="24">
        <v>181.65630000000002</v>
      </c>
      <c r="H33" s="82">
        <v>-30.457171295675977</v>
      </c>
      <c r="I33" s="83">
        <v>114.9785</v>
      </c>
      <c r="J33" s="24">
        <v>50.524500000000003</v>
      </c>
      <c r="K33" s="83">
        <v>-56.057436825145565</v>
      </c>
      <c r="L33" s="84"/>
      <c r="M33" s="83">
        <v>2369.6535000000003</v>
      </c>
      <c r="N33" s="83">
        <v>2056.4278000000004</v>
      </c>
      <c r="O33" s="83">
        <v>-13.218206796900894</v>
      </c>
      <c r="P33" s="85">
        <v>3903.5899999999997</v>
      </c>
      <c r="Q33" s="24">
        <v>231.93000000000052</v>
      </c>
      <c r="R33" s="83">
        <v>5.9414538924426115</v>
      </c>
      <c r="S33" s="83">
        <v>83.467893624515682</v>
      </c>
      <c r="T33" s="86">
        <v>52.680424942168635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80.319999999999993</v>
      </c>
      <c r="D34" s="24">
        <v>125.72800000000001</v>
      </c>
      <c r="E34" s="82">
        <v>56.533864541832692</v>
      </c>
      <c r="F34" s="83">
        <v>1.3660000000000001</v>
      </c>
      <c r="G34" s="24">
        <v>3.4963000000000002</v>
      </c>
      <c r="H34" s="82">
        <v>155.95168374816984</v>
      </c>
      <c r="I34" s="83">
        <v>0.53320000000000001</v>
      </c>
      <c r="J34" s="24">
        <v>0.63400000000000001</v>
      </c>
      <c r="K34" s="83">
        <v>18.904726181545385</v>
      </c>
      <c r="L34" s="84"/>
      <c r="M34" s="83">
        <v>82.219199999999987</v>
      </c>
      <c r="N34" s="83">
        <v>129.85829999999999</v>
      </c>
      <c r="O34" s="83">
        <v>57.941575690349708</v>
      </c>
      <c r="P34" s="85">
        <v>431.06799999999993</v>
      </c>
      <c r="Q34" s="24">
        <v>4.8740000000000094</v>
      </c>
      <c r="R34" s="83">
        <v>1.1306800783171125</v>
      </c>
      <c r="S34" s="83">
        <v>21.190515463917521</v>
      </c>
      <c r="T34" s="86">
        <v>30.124783096866391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1.8600000000000003</v>
      </c>
      <c r="D35" s="24">
        <v>1.675</v>
      </c>
      <c r="E35" s="82">
        <v>-9.9462365591397983</v>
      </c>
      <c r="F35" s="83">
        <v>0.36890000000000001</v>
      </c>
      <c r="G35" s="24">
        <v>0.34929999999999994</v>
      </c>
      <c r="H35" s="82">
        <v>-5.3130929791271511</v>
      </c>
      <c r="I35" s="83">
        <v>0</v>
      </c>
      <c r="J35" s="24">
        <v>0.307</v>
      </c>
      <c r="K35" s="83" t="s">
        <v>42</v>
      </c>
      <c r="L35" s="84"/>
      <c r="M35" s="83">
        <v>2.2289000000000003</v>
      </c>
      <c r="N35" s="83">
        <v>2.3313000000000001</v>
      </c>
      <c r="O35" s="83">
        <v>4.5941944456906905</v>
      </c>
      <c r="P35" s="85">
        <v>12.220999999999997</v>
      </c>
      <c r="Q35" s="24">
        <v>2.6999999999999691E-2</v>
      </c>
      <c r="R35" s="83">
        <v>0.22093118402749121</v>
      </c>
      <c r="S35" s="83">
        <v>20.262727272727275</v>
      </c>
      <c r="T35" s="86">
        <v>19.076180345307264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2137.29</v>
      </c>
      <c r="D37" s="24">
        <v>2395.0519999999992</v>
      </c>
      <c r="E37" s="82">
        <v>12.0602257999616</v>
      </c>
      <c r="F37" s="83">
        <v>124.12680000000002</v>
      </c>
      <c r="G37" s="24">
        <v>664.12480000000005</v>
      </c>
      <c r="H37" s="82">
        <v>435.03739724217485</v>
      </c>
      <c r="I37" s="83">
        <v>286.63959999999992</v>
      </c>
      <c r="J37" s="24">
        <v>35.366400000000006</v>
      </c>
      <c r="K37" s="83">
        <v>-87.661718757631533</v>
      </c>
      <c r="L37" s="84"/>
      <c r="M37" s="83">
        <v>2548.0563999999999</v>
      </c>
      <c r="N37" s="83">
        <v>2545.0431999999992</v>
      </c>
      <c r="O37" s="83">
        <v>-0.1182548392571208</v>
      </c>
      <c r="P37" s="85">
        <v>3793.1979999999994</v>
      </c>
      <c r="Q37" s="24">
        <v>58.525399999999536</v>
      </c>
      <c r="R37" s="83">
        <v>1.5429039032499634</v>
      </c>
      <c r="S37" s="83">
        <v>90.839800356506245</v>
      </c>
      <c r="T37" s="86">
        <v>67.094920961152027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7116.64</v>
      </c>
      <c r="D38" s="24">
        <v>6667.3039999999992</v>
      </c>
      <c r="E38" s="82">
        <v>-6.3138784594977571</v>
      </c>
      <c r="F38" s="83">
        <v>773.93450000000007</v>
      </c>
      <c r="G38" s="24">
        <v>692.66429999999991</v>
      </c>
      <c r="H38" s="82">
        <v>-10.500914483073199</v>
      </c>
      <c r="I38" s="83">
        <v>8.3624000000000009</v>
      </c>
      <c r="J38" s="24">
        <v>98.255499999999998</v>
      </c>
      <c r="K38" s="83">
        <v>1074.9677126183872</v>
      </c>
      <c r="L38" s="84"/>
      <c r="M38" s="83">
        <v>7898.9369000000006</v>
      </c>
      <c r="N38" s="83">
        <v>7458.2237999999988</v>
      </c>
      <c r="O38" s="83">
        <v>-5.5793976528664473</v>
      </c>
      <c r="P38" s="85">
        <v>15848.945999999996</v>
      </c>
      <c r="Q38" s="24">
        <v>95.47729999999774</v>
      </c>
      <c r="R38" s="83">
        <v>0.60242050165353433</v>
      </c>
      <c r="S38" s="83">
        <v>44.788710024948969</v>
      </c>
      <c r="T38" s="86">
        <v>47.058169041651098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707.78</v>
      </c>
      <c r="D39" s="24">
        <v>792.52800000000025</v>
      </c>
      <c r="E39" s="82">
        <v>11.973777162395134</v>
      </c>
      <c r="F39" s="83">
        <v>13.958500000000001</v>
      </c>
      <c r="G39" s="24">
        <v>6.0668999999999995</v>
      </c>
      <c r="H39" s="82">
        <v>-56.536160762259556</v>
      </c>
      <c r="I39" s="83">
        <v>44.054899999999996</v>
      </c>
      <c r="J39" s="24">
        <v>13.5253</v>
      </c>
      <c r="K39" s="83">
        <v>-69.298988307770529</v>
      </c>
      <c r="L39" s="84"/>
      <c r="M39" s="83">
        <v>765.79339999999991</v>
      </c>
      <c r="N39" s="83">
        <v>812.1202000000003</v>
      </c>
      <c r="O39" s="83">
        <v>6.0495167495567861</v>
      </c>
      <c r="P39" s="85">
        <v>2002.9929999999997</v>
      </c>
      <c r="Q39" s="24">
        <v>25.077000000000112</v>
      </c>
      <c r="R39" s="83">
        <v>1.2519764172915291</v>
      </c>
      <c r="S39" s="83">
        <v>43.216331828442435</v>
      </c>
      <c r="T39" s="86">
        <v>40.545333907806985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24.35</v>
      </c>
      <c r="D40" s="96">
        <v>21.187999999999999</v>
      </c>
      <c r="E40" s="82">
        <v>-12.985626283367566</v>
      </c>
      <c r="F40" s="83">
        <v>1.9690000000000001</v>
      </c>
      <c r="G40" s="24">
        <v>0.70080000000000009</v>
      </c>
      <c r="H40" s="82">
        <v>-64.408329101066528</v>
      </c>
      <c r="I40" s="83">
        <v>0</v>
      </c>
      <c r="J40" s="24">
        <v>0</v>
      </c>
      <c r="K40" s="83" t="s">
        <v>42</v>
      </c>
      <c r="L40" s="84"/>
      <c r="M40" s="83">
        <v>26.319000000000003</v>
      </c>
      <c r="N40" s="83">
        <v>21.8888</v>
      </c>
      <c r="O40" s="83">
        <v>-16.832706409818009</v>
      </c>
      <c r="P40" s="85">
        <v>160.95000000000002</v>
      </c>
      <c r="Q40" s="24">
        <v>1.2650000000000006</v>
      </c>
      <c r="R40" s="83">
        <v>0.78595837216526909</v>
      </c>
      <c r="S40" s="83">
        <v>18.151034482758622</v>
      </c>
      <c r="T40" s="86">
        <v>13.599751475613541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28.263499999999997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28.655299999999997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234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235</v>
      </c>
      <c r="M56" s="23"/>
    </row>
    <row r="57" spans="1:29" x14ac:dyDescent="0.2">
      <c r="B57" s="25">
        <v>43747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2.08</v>
      </c>
      <c r="D65" s="96">
        <v>1.349</v>
      </c>
      <c r="E65" s="82">
        <v>-35.144230769230774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2.0912000000000002</v>
      </c>
      <c r="N65" s="98">
        <v>1.349</v>
      </c>
      <c r="O65" s="82">
        <v>-35.491583779648053</v>
      </c>
      <c r="P65" s="85">
        <v>7</v>
      </c>
      <c r="Q65" s="113">
        <v>0</v>
      </c>
      <c r="R65" s="114">
        <v>0</v>
      </c>
      <c r="S65" s="83">
        <v>52.28</v>
      </c>
      <c r="T65" s="86">
        <v>19.271428571428569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73.509999999999977</v>
      </c>
      <c r="D66" s="96">
        <v>59.85</v>
      </c>
      <c r="E66" s="82">
        <v>-18.582505781526297</v>
      </c>
      <c r="F66" s="81">
        <v>0.12239999999999999</v>
      </c>
      <c r="G66" s="99">
        <v>25.399899999999999</v>
      </c>
      <c r="H66" s="98" t="s">
        <v>42</v>
      </c>
      <c r="I66" s="81">
        <v>0</v>
      </c>
      <c r="J66" s="99">
        <v>12.8828</v>
      </c>
      <c r="K66" s="83" t="s">
        <v>42</v>
      </c>
      <c r="L66" s="84"/>
      <c r="M66" s="98">
        <v>73.632399999999976</v>
      </c>
      <c r="N66" s="98">
        <v>98.1327</v>
      </c>
      <c r="O66" s="82">
        <v>33.273803380033833</v>
      </c>
      <c r="P66" s="85">
        <v>156.40000000000003</v>
      </c>
      <c r="Q66" s="113">
        <v>2.7870999999999952</v>
      </c>
      <c r="R66" s="114">
        <v>1.7820332480818379</v>
      </c>
      <c r="S66" s="83">
        <v>40.906888888888879</v>
      </c>
      <c r="T66" s="86">
        <v>62.744693094629142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70.13</v>
      </c>
      <c r="D67" s="96">
        <v>43.996000000000002</v>
      </c>
      <c r="E67" s="82">
        <v>-37.26507913874233</v>
      </c>
      <c r="F67" s="81">
        <v>64.952300000000008</v>
      </c>
      <c r="G67" s="99">
        <v>50.150799999999997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136.84229999999999</v>
      </c>
      <c r="N67" s="98">
        <v>94.250100000000003</v>
      </c>
      <c r="O67" s="82">
        <v>-31.125024937464506</v>
      </c>
      <c r="P67" s="85">
        <v>125.00000000000001</v>
      </c>
      <c r="Q67" s="113">
        <v>5.1521999999999935</v>
      </c>
      <c r="R67" s="114">
        <v>4.1217599999999948</v>
      </c>
      <c r="S67" s="83">
        <v>95.029374999999987</v>
      </c>
      <c r="T67" s="86">
        <v>75.400079999999988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236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43726</v>
      </c>
      <c r="L6" s="151">
        <v>43733</v>
      </c>
      <c r="M6" s="151">
        <v>43740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7" customHeight="1" x14ac:dyDescent="0.2">
      <c r="A9" s="122"/>
      <c r="B9" s="158" t="s">
        <v>80</v>
      </c>
      <c r="C9" s="159">
        <v>2522.2995433871147</v>
      </c>
      <c r="D9" s="160">
        <v>3455.1995433871148</v>
      </c>
      <c r="E9" s="160">
        <v>0</v>
      </c>
      <c r="F9" s="160">
        <v>932.90000000000009</v>
      </c>
      <c r="G9" s="161">
        <v>3455.1995433871148</v>
      </c>
      <c r="H9" s="160">
        <v>2422.8332999999998</v>
      </c>
      <c r="I9" s="162">
        <v>70.121371271799504</v>
      </c>
      <c r="J9" s="161">
        <v>1032.366243387115</v>
      </c>
      <c r="K9" s="160">
        <v>76.20699999999988</v>
      </c>
      <c r="L9" s="160">
        <v>70.203400000000329</v>
      </c>
      <c r="M9" s="160">
        <v>40.104200000000219</v>
      </c>
      <c r="N9" s="160">
        <v>92.542799999999716</v>
      </c>
      <c r="O9" s="160">
        <v>2.6783634009536965</v>
      </c>
      <c r="P9" s="160">
        <v>69.764350000000036</v>
      </c>
      <c r="Q9" s="146">
        <v>12.797905282384406</v>
      </c>
      <c r="T9" s="167"/>
      <c r="U9" s="167"/>
    </row>
    <row r="10" spans="1:21" ht="10.7" customHeight="1" x14ac:dyDescent="0.2">
      <c r="A10" s="122"/>
      <c r="B10" s="158" t="s">
        <v>81</v>
      </c>
      <c r="C10" s="159">
        <v>752.6304901014762</v>
      </c>
      <c r="D10" s="160">
        <v>1076.5304901014763</v>
      </c>
      <c r="E10" s="160">
        <v>20</v>
      </c>
      <c r="F10" s="160">
        <v>323.90000000000009</v>
      </c>
      <c r="G10" s="161">
        <v>1076.5304901014763</v>
      </c>
      <c r="H10" s="160">
        <v>938.01409999999998</v>
      </c>
      <c r="I10" s="162">
        <v>87.133073203674954</v>
      </c>
      <c r="J10" s="161">
        <v>138.5163901014763</v>
      </c>
      <c r="K10" s="160">
        <v>4.5369999999999209</v>
      </c>
      <c r="L10" s="160">
        <v>16.76400000000001</v>
      </c>
      <c r="M10" s="160">
        <v>32.600000000000023</v>
      </c>
      <c r="N10" s="160">
        <v>15.138000000000034</v>
      </c>
      <c r="O10" s="160">
        <v>1.4061840458019066</v>
      </c>
      <c r="P10" s="160">
        <v>17.259749999999997</v>
      </c>
      <c r="Q10" s="146">
        <v>6.0253995626516215</v>
      </c>
      <c r="T10" s="167"/>
      <c r="U10" s="167"/>
    </row>
    <row r="11" spans="1:21" ht="10.7" customHeight="1" x14ac:dyDescent="0.2">
      <c r="A11" s="122"/>
      <c r="B11" s="158" t="s">
        <v>82</v>
      </c>
      <c r="C11" s="159">
        <v>1211.8438663017371</v>
      </c>
      <c r="D11" s="160">
        <v>1984.5438663017371</v>
      </c>
      <c r="E11" s="160">
        <v>18</v>
      </c>
      <c r="F11" s="160">
        <v>772.7</v>
      </c>
      <c r="G11" s="161">
        <v>1984.5438663017371</v>
      </c>
      <c r="H11" s="160">
        <v>1620.1436522179999</v>
      </c>
      <c r="I11" s="162">
        <v>81.63808720626524</v>
      </c>
      <c r="J11" s="161">
        <v>364.40021408373718</v>
      </c>
      <c r="K11" s="160">
        <v>67.859000000000151</v>
      </c>
      <c r="L11" s="160">
        <v>33.342999999999847</v>
      </c>
      <c r="M11" s="160">
        <v>33.770999999999958</v>
      </c>
      <c r="N11" s="160">
        <v>44.381000000000085</v>
      </c>
      <c r="O11" s="160">
        <v>2.2363325272676158</v>
      </c>
      <c r="P11" s="160">
        <v>44.83850000000001</v>
      </c>
      <c r="Q11" s="146">
        <v>6.1269492530690606</v>
      </c>
      <c r="T11" s="167"/>
      <c r="U11" s="167"/>
    </row>
    <row r="12" spans="1:21" ht="10.7" customHeight="1" x14ac:dyDescent="0.2">
      <c r="A12" s="122"/>
      <c r="B12" s="158" t="s">
        <v>83</v>
      </c>
      <c r="C12" s="159">
        <v>2466.2896762699743</v>
      </c>
      <c r="D12" s="160">
        <v>3954.3896762699742</v>
      </c>
      <c r="E12" s="160">
        <v>16</v>
      </c>
      <c r="F12" s="160">
        <v>1488.1</v>
      </c>
      <c r="G12" s="161">
        <v>3954.3896762699742</v>
      </c>
      <c r="H12" s="160">
        <v>3122.2729999999997</v>
      </c>
      <c r="I12" s="162">
        <v>78.957140181114411</v>
      </c>
      <c r="J12" s="161">
        <v>832.1166762699745</v>
      </c>
      <c r="K12" s="160">
        <v>55.978000000000065</v>
      </c>
      <c r="L12" s="160">
        <v>50.684000000000196</v>
      </c>
      <c r="M12" s="160">
        <v>83.77599999999984</v>
      </c>
      <c r="N12" s="160">
        <v>111.52599999999984</v>
      </c>
      <c r="O12" s="160">
        <v>2.8203087993391205</v>
      </c>
      <c r="P12" s="160">
        <v>75.490999999999985</v>
      </c>
      <c r="Q12" s="146">
        <v>9.0227268981729569</v>
      </c>
      <c r="T12" s="167"/>
      <c r="U12" s="167"/>
    </row>
    <row r="13" spans="1:21" ht="10.7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0</v>
      </c>
      <c r="F13" s="160">
        <v>0.5</v>
      </c>
      <c r="G13" s="161">
        <v>80.005171342093945</v>
      </c>
      <c r="H13" s="160">
        <v>33.053200000000004</v>
      </c>
      <c r="I13" s="162">
        <v>41.313829400686984</v>
      </c>
      <c r="J13" s="161">
        <v>46.951971342093941</v>
      </c>
      <c r="K13" s="160">
        <v>3.9500000000000313E-2</v>
      </c>
      <c r="L13" s="160">
        <v>0.79089999999999705</v>
      </c>
      <c r="M13" s="160">
        <v>0.49920000000000186</v>
      </c>
      <c r="N13" s="160">
        <v>4.0600000000004854E-2</v>
      </c>
      <c r="O13" s="160">
        <v>5.0746719641913393E-2</v>
      </c>
      <c r="P13" s="160">
        <v>0.34255000000000102</v>
      </c>
      <c r="Q13" s="146" t="s">
        <v>237</v>
      </c>
      <c r="T13" s="167"/>
      <c r="U13" s="167"/>
    </row>
    <row r="14" spans="1:21" ht="10.7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1.9645999999999999</v>
      </c>
      <c r="I14" s="162">
        <v>6.686503439895839</v>
      </c>
      <c r="J14" s="161">
        <v>27.416974654968005</v>
      </c>
      <c r="K14" s="160">
        <v>0</v>
      </c>
      <c r="L14" s="160">
        <v>0.12300000000000022</v>
      </c>
      <c r="M14" s="160">
        <v>0.12999999999999989</v>
      </c>
      <c r="N14" s="160">
        <v>0</v>
      </c>
      <c r="O14" s="160">
        <v>0</v>
      </c>
      <c r="P14" s="160">
        <v>6.3250000000000028E-2</v>
      </c>
      <c r="Q14" s="146" t="s">
        <v>237</v>
      </c>
      <c r="T14" s="167"/>
      <c r="U14" s="167"/>
    </row>
    <row r="15" spans="1:21" ht="10.7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113.34699999999999</v>
      </c>
      <c r="I15" s="162">
        <v>38.423112007073073</v>
      </c>
      <c r="J15" s="161">
        <v>181.64992783638831</v>
      </c>
      <c r="K15" s="160">
        <v>21.521999999999998</v>
      </c>
      <c r="L15" s="160">
        <v>33.674999999999997</v>
      </c>
      <c r="M15" s="160">
        <v>0.12600000000000477</v>
      </c>
      <c r="N15" s="160">
        <v>10.013999999999996</v>
      </c>
      <c r="O15" s="160">
        <v>3.3946116230586569</v>
      </c>
      <c r="P15" s="160">
        <v>16.334249999999997</v>
      </c>
      <c r="Q15" s="146">
        <v>9.1208000267161538</v>
      </c>
      <c r="T15" s="167"/>
      <c r="U15" s="167"/>
    </row>
    <row r="16" spans="1:21" ht="10.7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104.72859999999999</v>
      </c>
      <c r="I16" s="162">
        <v>88.749899035705738</v>
      </c>
      <c r="J16" s="161">
        <v>13.275590582645876</v>
      </c>
      <c r="K16" s="160">
        <v>0</v>
      </c>
      <c r="L16" s="160">
        <v>3.3919999999999959</v>
      </c>
      <c r="M16" s="160">
        <v>0.43699999999999761</v>
      </c>
      <c r="N16" s="160">
        <v>7.6629999999999967</v>
      </c>
      <c r="O16" s="160">
        <v>6.4938371782933491</v>
      </c>
      <c r="P16" s="160">
        <v>2.8729999999999976</v>
      </c>
      <c r="Q16" s="146">
        <v>2.6208112017563128</v>
      </c>
      <c r="T16" s="167"/>
      <c r="U16" s="167"/>
    </row>
    <row r="17" spans="1:23" ht="10.7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7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352.71199999999999</v>
      </c>
      <c r="I18" s="162">
        <v>56.679375970091833</v>
      </c>
      <c r="J18" s="161">
        <v>269.58137208320102</v>
      </c>
      <c r="K18" s="160">
        <v>25.600000000000023</v>
      </c>
      <c r="L18" s="160">
        <v>11.10899999999998</v>
      </c>
      <c r="M18" s="160">
        <v>0</v>
      </c>
      <c r="N18" s="160">
        <v>1.1129999999999995</v>
      </c>
      <c r="O18" s="160">
        <v>0.17885454834174111</v>
      </c>
      <c r="P18" s="160">
        <v>9.4555000000000007</v>
      </c>
      <c r="Q18" s="146">
        <v>26.510535887388397</v>
      </c>
      <c r="T18" s="167"/>
      <c r="U18" s="167"/>
    </row>
    <row r="19" spans="1:23" ht="10.7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2.0253477819999999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7" customHeight="1" x14ac:dyDescent="0.2">
      <c r="A20" s="122"/>
      <c r="B20" s="165" t="s">
        <v>90</v>
      </c>
      <c r="C20" s="159">
        <v>8056.8448125595996</v>
      </c>
      <c r="D20" s="160">
        <v>11665.544812559599</v>
      </c>
      <c r="E20" s="160">
        <v>54</v>
      </c>
      <c r="F20" s="160">
        <v>3608.7000000000003</v>
      </c>
      <c r="G20" s="161">
        <v>11665.544812559599</v>
      </c>
      <c r="H20" s="160">
        <v>8711.0948000000008</v>
      </c>
      <c r="I20" s="162">
        <v>74.673707400457474</v>
      </c>
      <c r="J20" s="161">
        <v>2956.4753603415998</v>
      </c>
      <c r="K20" s="160">
        <v>251.74250000000004</v>
      </c>
      <c r="L20" s="160">
        <v>220.08430000000033</v>
      </c>
      <c r="M20" s="160">
        <v>191.44340000000005</v>
      </c>
      <c r="N20" s="160">
        <v>282.41839999999968</v>
      </c>
      <c r="O20" s="160">
        <v>2.4209619399510305</v>
      </c>
      <c r="P20" s="166">
        <v>236.42215000000002</v>
      </c>
      <c r="Q20" s="146">
        <v>10.505069259972467</v>
      </c>
      <c r="T20" s="167"/>
      <c r="U20" s="167"/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7" customHeight="1" x14ac:dyDescent="0.2">
      <c r="A22" s="122"/>
      <c r="B22" s="158" t="s">
        <v>91</v>
      </c>
      <c r="C22" s="159">
        <v>486.56789538649105</v>
      </c>
      <c r="D22" s="160">
        <v>664.66789538649107</v>
      </c>
      <c r="E22" s="160">
        <v>0</v>
      </c>
      <c r="F22" s="160">
        <v>178.10000000000002</v>
      </c>
      <c r="G22" s="161">
        <v>664.66789538649107</v>
      </c>
      <c r="H22" s="160">
        <v>417.32339999999999</v>
      </c>
      <c r="I22" s="162">
        <v>62.78675454263287</v>
      </c>
      <c r="J22" s="161">
        <v>247.34449538649108</v>
      </c>
      <c r="K22" s="160">
        <v>16.996300000000019</v>
      </c>
      <c r="L22" s="160">
        <v>9.1171999999999684</v>
      </c>
      <c r="M22" s="160">
        <v>20.064000000000021</v>
      </c>
      <c r="N22" s="160">
        <v>41.501499999999965</v>
      </c>
      <c r="O22" s="160">
        <v>6.2439453278945676</v>
      </c>
      <c r="P22" s="160">
        <v>21.919749999999993</v>
      </c>
      <c r="Q22" s="146">
        <v>9.2840929019031311</v>
      </c>
      <c r="T22" s="167"/>
      <c r="U22" s="167"/>
      <c r="W22" s="164"/>
    </row>
    <row r="23" spans="1:23" ht="10.7" customHeight="1" x14ac:dyDescent="0.2">
      <c r="A23" s="122"/>
      <c r="B23" s="158" t="s">
        <v>92</v>
      </c>
      <c r="C23" s="159">
        <v>2374.1275635328848</v>
      </c>
      <c r="D23" s="160">
        <v>2284.0275635328849</v>
      </c>
      <c r="E23" s="160">
        <v>58</v>
      </c>
      <c r="F23" s="160">
        <v>-90.099999999999909</v>
      </c>
      <c r="G23" s="161">
        <v>2284.0275635328849</v>
      </c>
      <c r="H23" s="160">
        <v>1667.6877999999999</v>
      </c>
      <c r="I23" s="162">
        <v>73.015222172733161</v>
      </c>
      <c r="J23" s="161">
        <v>616.33976353288494</v>
      </c>
      <c r="K23" s="160">
        <v>51.907699999999977</v>
      </c>
      <c r="L23" s="160">
        <v>120.35649999999987</v>
      </c>
      <c r="M23" s="160">
        <v>0.95000000000004547</v>
      </c>
      <c r="N23" s="160">
        <v>60.125800000000027</v>
      </c>
      <c r="O23" s="160">
        <v>2.6324463399644236</v>
      </c>
      <c r="P23" s="160">
        <v>58.33499999999998</v>
      </c>
      <c r="Q23" s="146">
        <v>8.5655226456310132</v>
      </c>
      <c r="T23" s="167"/>
      <c r="U23" s="167"/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7" customHeight="1" x14ac:dyDescent="0.2">
      <c r="A25" s="122"/>
      <c r="B25" s="158" t="s">
        <v>94</v>
      </c>
      <c r="C25" s="159">
        <v>276.66380683326531</v>
      </c>
      <c r="D25" s="160">
        <v>480.3638068332653</v>
      </c>
      <c r="E25" s="160">
        <v>0</v>
      </c>
      <c r="F25" s="160">
        <v>203.7</v>
      </c>
      <c r="G25" s="161">
        <v>480.3638068332653</v>
      </c>
      <c r="H25" s="160">
        <v>86.629000000000005</v>
      </c>
      <c r="I25" s="162">
        <v>18.034039777286758</v>
      </c>
      <c r="J25" s="161">
        <v>393.73480683326528</v>
      </c>
      <c r="K25" s="160">
        <v>4.1475999999999971</v>
      </c>
      <c r="L25" s="160">
        <v>0</v>
      </c>
      <c r="M25" s="160">
        <v>5.0541000000000054</v>
      </c>
      <c r="N25" s="160">
        <v>0</v>
      </c>
      <c r="O25" s="160">
        <v>0</v>
      </c>
      <c r="P25" s="160">
        <v>2.3004250000000006</v>
      </c>
      <c r="Q25" s="146" t="s">
        <v>237</v>
      </c>
      <c r="T25" s="167"/>
      <c r="U25" s="167"/>
      <c r="W25" s="168"/>
    </row>
    <row r="26" spans="1:23" ht="10.7" customHeight="1" x14ac:dyDescent="0.2">
      <c r="A26" s="122"/>
      <c r="B26" s="158" t="s">
        <v>95</v>
      </c>
      <c r="C26" s="159">
        <v>200.845651271035</v>
      </c>
      <c r="D26" s="160">
        <v>244.54565127103498</v>
      </c>
      <c r="E26" s="160">
        <v>-7</v>
      </c>
      <c r="F26" s="160">
        <v>43.699999999999989</v>
      </c>
      <c r="G26" s="161">
        <v>244.54565127103498</v>
      </c>
      <c r="H26" s="160">
        <v>190.20800000000003</v>
      </c>
      <c r="I26" s="162">
        <v>77.780160477762323</v>
      </c>
      <c r="J26" s="161">
        <v>54.337651271034957</v>
      </c>
      <c r="K26" s="160">
        <v>0.89599999999998658</v>
      </c>
      <c r="L26" s="160">
        <v>0.39540000000002351</v>
      </c>
      <c r="M26" s="160">
        <v>0.72619999999997731</v>
      </c>
      <c r="N26" s="160">
        <v>4.8160000000000025</v>
      </c>
      <c r="O26" s="160">
        <v>1.969366445474972</v>
      </c>
      <c r="P26" s="160">
        <v>1.7083999999999975</v>
      </c>
      <c r="Q26" s="146">
        <v>29.806164405897352</v>
      </c>
      <c r="T26" s="167"/>
      <c r="U26" s="167"/>
    </row>
    <row r="27" spans="1:23" ht="10.7" customHeight="1" x14ac:dyDescent="0.2">
      <c r="A27" s="122"/>
      <c r="B27" s="158" t="s">
        <v>96</v>
      </c>
      <c r="C27" s="159">
        <v>237.76021211042638</v>
      </c>
      <c r="D27" s="160">
        <v>64.560212110426392</v>
      </c>
      <c r="E27" s="160">
        <v>0</v>
      </c>
      <c r="F27" s="160">
        <v>-173.2</v>
      </c>
      <c r="G27" s="161">
        <v>64.560212110426392</v>
      </c>
      <c r="H27" s="160">
        <v>11.735800000000001</v>
      </c>
      <c r="I27" s="162">
        <v>18.178069148729897</v>
      </c>
      <c r="J27" s="161">
        <v>52.824412110426394</v>
      </c>
      <c r="K27" s="160">
        <v>0</v>
      </c>
      <c r="L27" s="160">
        <v>4.5000000000001705E-3</v>
      </c>
      <c r="M27" s="160">
        <v>5.6000000000000938E-2</v>
      </c>
      <c r="N27" s="160">
        <v>0</v>
      </c>
      <c r="O27" s="160">
        <v>0</v>
      </c>
      <c r="P27" s="160">
        <v>1.5125000000000277E-2</v>
      </c>
      <c r="Q27" s="146" t="s">
        <v>237</v>
      </c>
      <c r="T27" s="167"/>
      <c r="U27" s="167"/>
    </row>
    <row r="28" spans="1:23" ht="10.7" customHeight="1" x14ac:dyDescent="0.2">
      <c r="A28" s="122"/>
      <c r="B28" s="158" t="s">
        <v>97</v>
      </c>
      <c r="C28" s="159">
        <v>623.6934469151322</v>
      </c>
      <c r="D28" s="160">
        <v>452.6934469151322</v>
      </c>
      <c r="E28" s="160">
        <v>-1</v>
      </c>
      <c r="F28" s="160">
        <v>-171</v>
      </c>
      <c r="G28" s="161">
        <v>452.6934469151322</v>
      </c>
      <c r="H28" s="160">
        <v>390.35120000000001</v>
      </c>
      <c r="I28" s="162">
        <v>86.228595235923606</v>
      </c>
      <c r="J28" s="161">
        <v>62.342246915132193</v>
      </c>
      <c r="K28" s="160">
        <v>11.106499999999983</v>
      </c>
      <c r="L28" s="160">
        <v>8.921799999999962</v>
      </c>
      <c r="M28" s="160">
        <v>14.621300000000019</v>
      </c>
      <c r="N28" s="160">
        <v>6.1569999999999823</v>
      </c>
      <c r="O28" s="160">
        <v>1.3600815390540109</v>
      </c>
      <c r="P28" s="160">
        <v>10.201649999999987</v>
      </c>
      <c r="Q28" s="146">
        <v>4.1109964481365537</v>
      </c>
      <c r="T28" s="167"/>
      <c r="U28" s="167"/>
    </row>
    <row r="29" spans="1:23" ht="10.7" customHeight="1" x14ac:dyDescent="0.2">
      <c r="A29" s="122"/>
      <c r="B29" s="158" t="s">
        <v>98</v>
      </c>
      <c r="C29" s="159">
        <v>87.492280117389853</v>
      </c>
      <c r="D29" s="160">
        <v>25.592280117389876</v>
      </c>
      <c r="E29" s="160">
        <v>0</v>
      </c>
      <c r="F29" s="160">
        <v>-61.899999999999977</v>
      </c>
      <c r="G29" s="161">
        <v>25.592280117389876</v>
      </c>
      <c r="H29" s="160">
        <v>0</v>
      </c>
      <c r="I29" s="162">
        <v>0</v>
      </c>
      <c r="J29" s="161">
        <v>25.592280117389876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7" customHeight="1" x14ac:dyDescent="0.2">
      <c r="A30" s="122"/>
      <c r="B30" s="158" t="s">
        <v>99</v>
      </c>
      <c r="C30" s="159">
        <v>264.28158187232515</v>
      </c>
      <c r="D30" s="160">
        <v>214.88158187232517</v>
      </c>
      <c r="E30" s="160">
        <v>-1</v>
      </c>
      <c r="F30" s="160">
        <v>-49.399999999999977</v>
      </c>
      <c r="G30" s="161">
        <v>214.88158187232517</v>
      </c>
      <c r="H30" s="160">
        <v>6.5177999999999994</v>
      </c>
      <c r="I30" s="162">
        <v>3.0332055186901221</v>
      </c>
      <c r="J30" s="161">
        <v>208.36378187232518</v>
      </c>
      <c r="K30" s="160">
        <v>0.12999999999999989</v>
      </c>
      <c r="L30" s="160">
        <v>0</v>
      </c>
      <c r="M30" s="160">
        <v>0.12349999999999994</v>
      </c>
      <c r="N30" s="160">
        <v>1.1999999999999567E-2</v>
      </c>
      <c r="O30" s="160">
        <v>5.5844711749793103E-3</v>
      </c>
      <c r="P30" s="160">
        <v>6.6374999999999851E-2</v>
      </c>
      <c r="Q30" s="146" t="s">
        <v>237</v>
      </c>
      <c r="T30" s="167"/>
      <c r="U30" s="167"/>
    </row>
    <row r="31" spans="1:23" ht="10.7" customHeight="1" x14ac:dyDescent="0.2">
      <c r="A31" s="122"/>
      <c r="B31" s="158" t="s">
        <v>100</v>
      </c>
      <c r="C31" s="159">
        <v>64.90999148734258</v>
      </c>
      <c r="D31" s="160">
        <v>19.609991487342626</v>
      </c>
      <c r="E31" s="160">
        <v>-10</v>
      </c>
      <c r="F31" s="160">
        <v>-45.299999999999955</v>
      </c>
      <c r="G31" s="161">
        <v>19.609991487342626</v>
      </c>
      <c r="H31" s="160">
        <v>6.9863</v>
      </c>
      <c r="I31" s="162">
        <v>35.626226582042854</v>
      </c>
      <c r="J31" s="161">
        <v>12.623691487342626</v>
      </c>
      <c r="K31" s="160">
        <v>0.88290000000000024</v>
      </c>
      <c r="L31" s="160">
        <v>0.1120000000000001</v>
      </c>
      <c r="M31" s="160">
        <v>7.899999999999352E-3</v>
      </c>
      <c r="N31" s="160">
        <v>3.3800000000000274E-2</v>
      </c>
      <c r="O31" s="160">
        <v>0.17236111510714661</v>
      </c>
      <c r="P31" s="160">
        <v>0.25914999999999999</v>
      </c>
      <c r="Q31" s="146">
        <v>46.711910041839189</v>
      </c>
      <c r="T31" s="167"/>
      <c r="U31" s="167"/>
    </row>
    <row r="32" spans="1:23" ht="10.7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7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7" customHeight="1" x14ac:dyDescent="0.2">
      <c r="A34" s="122"/>
      <c r="B34" s="1" t="s">
        <v>103</v>
      </c>
      <c r="C34" s="159">
        <v>16.055463560387658</v>
      </c>
      <c r="D34" s="160">
        <v>14.155463560387657</v>
      </c>
      <c r="E34" s="160">
        <v>0</v>
      </c>
      <c r="F34" s="160">
        <v>-1.9000000000000004</v>
      </c>
      <c r="G34" s="161">
        <v>14.155463560387657</v>
      </c>
      <c r="H34" s="160">
        <v>2.2692999999999999</v>
      </c>
      <c r="I34" s="162">
        <v>16.031265880619831</v>
      </c>
      <c r="J34" s="161">
        <v>11.886163560387658</v>
      </c>
      <c r="K34" s="160">
        <v>0</v>
      </c>
      <c r="L34" s="160">
        <v>2.0999999999999908E-3</v>
      </c>
      <c r="M34" s="160">
        <v>5.8000000000002494E-3</v>
      </c>
      <c r="N34" s="160">
        <v>1.1499999999999844E-2</v>
      </c>
      <c r="O34" s="160">
        <v>8.1240716356200407E-2</v>
      </c>
      <c r="P34" s="160">
        <v>4.850000000000021E-3</v>
      </c>
      <c r="Q34" s="146" t="s">
        <v>237</v>
      </c>
      <c r="T34" s="167"/>
      <c r="U34" s="167"/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7" customHeight="1" x14ac:dyDescent="0.2">
      <c r="A36" s="122"/>
      <c r="B36" s="165" t="s">
        <v>105</v>
      </c>
      <c r="C36" s="169">
        <v>12710.462887147727</v>
      </c>
      <c r="D36" s="160">
        <v>16144.462887147729</v>
      </c>
      <c r="E36" s="160">
        <v>93</v>
      </c>
      <c r="F36" s="160">
        <v>3434.0000000000005</v>
      </c>
      <c r="G36" s="161">
        <v>16144.462887147729</v>
      </c>
      <c r="H36" s="160">
        <v>11490.803400000001</v>
      </c>
      <c r="I36" s="162">
        <v>71.174888135470837</v>
      </c>
      <c r="J36" s="161">
        <v>4655.6848349297288</v>
      </c>
      <c r="K36" s="160">
        <v>337.80949999999757</v>
      </c>
      <c r="L36" s="160">
        <v>358.99380000000019</v>
      </c>
      <c r="M36" s="160">
        <v>233.05219999999827</v>
      </c>
      <c r="N36" s="160">
        <v>395.07599999999911</v>
      </c>
      <c r="O36" s="160">
        <v>2.4471300331366916</v>
      </c>
      <c r="P36" s="160">
        <v>331.23287499999878</v>
      </c>
      <c r="Q36" s="146">
        <v>12.055624264136663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7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5.2441000000000004</v>
      </c>
      <c r="I39" s="162">
        <v>36.869587260625138</v>
      </c>
      <c r="J39" s="161">
        <v>8.9792759302221299</v>
      </c>
      <c r="K39" s="160">
        <v>9.8599999999999882E-2</v>
      </c>
      <c r="L39" s="160">
        <v>0.1802999999999999</v>
      </c>
      <c r="M39" s="160">
        <v>0.11059999999999981</v>
      </c>
      <c r="N39" s="160">
        <v>0.20410000000000039</v>
      </c>
      <c r="O39" s="160">
        <v>1.4349617207706955</v>
      </c>
      <c r="P39" s="160">
        <v>0.1484</v>
      </c>
      <c r="Q39" s="146" t="s">
        <v>237</v>
      </c>
    </row>
    <row r="40" spans="1:22" ht="10.7" customHeight="1" x14ac:dyDescent="0.2">
      <c r="A40" s="122"/>
      <c r="B40" s="171" t="s">
        <v>108</v>
      </c>
      <c r="C40" s="159">
        <v>502.11434202076401</v>
      </c>
      <c r="D40" s="159">
        <v>228.01434202076399</v>
      </c>
      <c r="E40" s="170">
        <v>10</v>
      </c>
      <c r="F40" s="160">
        <v>-274.10000000000002</v>
      </c>
      <c r="G40" s="161">
        <v>228.01434202076399</v>
      </c>
      <c r="H40" s="160">
        <v>168.6602</v>
      </c>
      <c r="I40" s="162">
        <v>73.969119005961943</v>
      </c>
      <c r="J40" s="161">
        <v>59.354142020763987</v>
      </c>
      <c r="K40" s="160">
        <v>4.9083000000000006</v>
      </c>
      <c r="L40" s="160">
        <v>3.9770999999999965</v>
      </c>
      <c r="M40" s="160">
        <v>0.92950000000000443</v>
      </c>
      <c r="N40" s="160">
        <v>1.2052999999999869</v>
      </c>
      <c r="O40" s="160">
        <v>0.52860709958772112</v>
      </c>
      <c r="P40" s="160">
        <v>2.7550499999999971</v>
      </c>
      <c r="Q40" s="146">
        <v>19.543762189711277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13229.113000000001</v>
      </c>
      <c r="D43" s="173">
        <v>16386.713000000003</v>
      </c>
      <c r="E43" s="174">
        <v>103</v>
      </c>
      <c r="F43" s="174">
        <v>3157.6000000000004</v>
      </c>
      <c r="G43" s="175">
        <v>16386.713000000003</v>
      </c>
      <c r="H43" s="174">
        <v>11664.707700000001</v>
      </c>
      <c r="I43" s="176">
        <v>71.183938475031553</v>
      </c>
      <c r="J43" s="175">
        <v>4724.0306477820031</v>
      </c>
      <c r="K43" s="177">
        <v>342.81639999999788</v>
      </c>
      <c r="L43" s="177">
        <v>363.15120000000024</v>
      </c>
      <c r="M43" s="177">
        <v>234.09229999999843</v>
      </c>
      <c r="N43" s="177">
        <v>396.48540000000139</v>
      </c>
      <c r="O43" s="177">
        <v>2.4195541839293901</v>
      </c>
      <c r="P43" s="177">
        <v>334.13632499999949</v>
      </c>
      <c r="Q43" s="153">
        <v>12.138033773436666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43726</v>
      </c>
      <c r="L48" s="151">
        <v>43733</v>
      </c>
      <c r="M48" s="151">
        <v>43740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7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7" customHeight="1" x14ac:dyDescent="0.2">
      <c r="A51" s="122"/>
      <c r="B51" s="158" t="s">
        <v>80</v>
      </c>
      <c r="C51" s="159">
        <v>5722.1295732132457</v>
      </c>
      <c r="D51" s="160">
        <v>6180.0295732132454</v>
      </c>
      <c r="E51" s="160">
        <v>-15</v>
      </c>
      <c r="F51" s="160">
        <v>457.89999999999964</v>
      </c>
      <c r="G51" s="161">
        <v>6180.0295732132454</v>
      </c>
      <c r="H51" s="160">
        <v>4109.3948</v>
      </c>
      <c r="I51" s="162">
        <v>66.494743290740601</v>
      </c>
      <c r="J51" s="161">
        <v>2070.6347732132454</v>
      </c>
      <c r="K51" s="160">
        <v>188.65900000000011</v>
      </c>
      <c r="L51" s="160">
        <v>142.90430000000015</v>
      </c>
      <c r="M51" s="160">
        <v>45.765999999999622</v>
      </c>
      <c r="N51" s="160">
        <v>128.69600000000037</v>
      </c>
      <c r="O51" s="160">
        <v>2.0824495817596249</v>
      </c>
      <c r="P51" s="160">
        <v>126.50632500000006</v>
      </c>
      <c r="Q51" s="146">
        <v>14.367835941904442</v>
      </c>
      <c r="T51" s="167"/>
      <c r="U51" s="167"/>
    </row>
    <row r="52" spans="1:21" ht="10.7" customHeight="1" x14ac:dyDescent="0.2">
      <c r="A52" s="122"/>
      <c r="B52" s="158" t="s">
        <v>81</v>
      </c>
      <c r="C52" s="159">
        <v>1693.2903545642221</v>
      </c>
      <c r="D52" s="160">
        <v>2039.4903545642221</v>
      </c>
      <c r="E52" s="160">
        <v>50</v>
      </c>
      <c r="F52" s="160">
        <v>346.20000000000005</v>
      </c>
      <c r="G52" s="161">
        <v>2039.4903545642221</v>
      </c>
      <c r="H52" s="160">
        <v>1505.0489</v>
      </c>
      <c r="I52" s="162">
        <v>73.795342872390492</v>
      </c>
      <c r="J52" s="161">
        <v>534.44145456422211</v>
      </c>
      <c r="K52" s="160">
        <v>6.3910000000000764</v>
      </c>
      <c r="L52" s="160">
        <v>26.345000000000027</v>
      </c>
      <c r="M52" s="160">
        <v>31.47199999999998</v>
      </c>
      <c r="N52" s="160">
        <v>43.344000000000051</v>
      </c>
      <c r="O52" s="160">
        <v>2.1252368221795961</v>
      </c>
      <c r="P52" s="160">
        <v>26.888000000000034</v>
      </c>
      <c r="Q52" s="146">
        <v>17.876578940948431</v>
      </c>
      <c r="T52" s="167"/>
      <c r="U52" s="167"/>
    </row>
    <row r="53" spans="1:21" ht="10.7" customHeight="1" x14ac:dyDescent="0.2">
      <c r="A53" s="122"/>
      <c r="B53" s="158" t="s">
        <v>82</v>
      </c>
      <c r="C53" s="159">
        <v>2626.3842831815123</v>
      </c>
      <c r="D53" s="160">
        <v>3050.9842831815122</v>
      </c>
      <c r="E53" s="160">
        <v>45</v>
      </c>
      <c r="F53" s="160">
        <v>424.59999999999991</v>
      </c>
      <c r="G53" s="161">
        <v>3050.9842831815122</v>
      </c>
      <c r="H53" s="160">
        <v>2387.313318945</v>
      </c>
      <c r="I53" s="162">
        <v>78.247316189238191</v>
      </c>
      <c r="J53" s="161">
        <v>663.67096423651219</v>
      </c>
      <c r="K53" s="160">
        <v>163.20100000000002</v>
      </c>
      <c r="L53" s="160">
        <v>51.454000000000178</v>
      </c>
      <c r="M53" s="160">
        <v>9.6839999999997417</v>
      </c>
      <c r="N53" s="160">
        <v>73.69399999999996</v>
      </c>
      <c r="O53" s="160">
        <v>2.4154172280151234</v>
      </c>
      <c r="P53" s="160">
        <v>74.508249999999975</v>
      </c>
      <c r="Q53" s="146">
        <v>6.9073487061702892</v>
      </c>
      <c r="T53" s="167"/>
      <c r="U53" s="167"/>
    </row>
    <row r="54" spans="1:21" ht="10.7" customHeight="1" x14ac:dyDescent="0.2">
      <c r="A54" s="122"/>
      <c r="B54" s="158" t="s">
        <v>83</v>
      </c>
      <c r="C54" s="159">
        <v>3869.1199604988847</v>
      </c>
      <c r="D54" s="160">
        <v>3311.8199604988845</v>
      </c>
      <c r="E54" s="160">
        <v>-200</v>
      </c>
      <c r="F54" s="160">
        <v>-557.30000000000018</v>
      </c>
      <c r="G54" s="161">
        <v>3311.8199604988845</v>
      </c>
      <c r="H54" s="160">
        <v>1988.5319999999999</v>
      </c>
      <c r="I54" s="162">
        <v>60.043481340104378</v>
      </c>
      <c r="J54" s="161">
        <v>1323.2879604988846</v>
      </c>
      <c r="K54" s="160">
        <v>25.893000000000029</v>
      </c>
      <c r="L54" s="160">
        <v>29.298999999999978</v>
      </c>
      <c r="M54" s="160">
        <v>59.542999999999893</v>
      </c>
      <c r="N54" s="160">
        <v>107.74500000000012</v>
      </c>
      <c r="O54" s="160">
        <v>3.253347141001278</v>
      </c>
      <c r="P54" s="160">
        <v>55.620000000000005</v>
      </c>
      <c r="Q54" s="146">
        <v>21.791585050321547</v>
      </c>
      <c r="T54" s="167"/>
      <c r="U54" s="167"/>
    </row>
    <row r="55" spans="1:21" ht="10.7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105.80589999999999</v>
      </c>
      <c r="I55" s="162">
        <v>66.84371674766723</v>
      </c>
      <c r="J55" s="161">
        <v>52.482575189693151</v>
      </c>
      <c r="K55" s="160">
        <v>9.9999999999056399E-4</v>
      </c>
      <c r="L55" s="160">
        <v>1.1683000000000021</v>
      </c>
      <c r="M55" s="160">
        <v>3.6088999999999913</v>
      </c>
      <c r="N55" s="160">
        <v>0.83180000000000121</v>
      </c>
      <c r="O55" s="160">
        <v>0.5254962491761771</v>
      </c>
      <c r="P55" s="160">
        <v>1.4024999999999963</v>
      </c>
      <c r="Q55" s="146">
        <v>35.420730973043341</v>
      </c>
      <c r="T55" s="167"/>
      <c r="U55" s="167"/>
    </row>
    <row r="56" spans="1:21" ht="10.7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9.6661999999999999</v>
      </c>
      <c r="I56" s="162">
        <v>11.987851345011084</v>
      </c>
      <c r="J56" s="161">
        <v>70.967098844022843</v>
      </c>
      <c r="K56" s="160">
        <v>0</v>
      </c>
      <c r="L56" s="160">
        <v>0</v>
      </c>
      <c r="M56" s="160">
        <v>0.26600000000000001</v>
      </c>
      <c r="N56" s="160">
        <v>0</v>
      </c>
      <c r="O56" s="160">
        <v>0</v>
      </c>
      <c r="P56" s="160">
        <v>6.6500000000000004E-2</v>
      </c>
      <c r="Q56" s="146" t="s">
        <v>237</v>
      </c>
      <c r="T56" s="167"/>
      <c r="U56" s="167"/>
    </row>
    <row r="57" spans="1:21" ht="10.7" customHeight="1" x14ac:dyDescent="0.2">
      <c r="A57" s="122"/>
      <c r="B57" s="158" t="s">
        <v>86</v>
      </c>
      <c r="C57" s="159">
        <v>796.59568203131676</v>
      </c>
      <c r="D57" s="160">
        <v>826.49568203131673</v>
      </c>
      <c r="E57" s="160">
        <v>-40</v>
      </c>
      <c r="F57" s="160">
        <v>29.899999999999977</v>
      </c>
      <c r="G57" s="161">
        <v>826.49568203131673</v>
      </c>
      <c r="H57" s="160">
        <v>409.48599999999999</v>
      </c>
      <c r="I57" s="162">
        <v>49.544844444146065</v>
      </c>
      <c r="J57" s="161">
        <v>417.00968203131674</v>
      </c>
      <c r="K57" s="160">
        <v>34.481999999999999</v>
      </c>
      <c r="L57" s="160">
        <v>45.750999999999976</v>
      </c>
      <c r="M57" s="160">
        <v>46.538000000000011</v>
      </c>
      <c r="N57" s="160">
        <v>39.790999999999997</v>
      </c>
      <c r="O57" s="160">
        <v>4.8144232166106189</v>
      </c>
      <c r="P57" s="160">
        <v>41.640499999999996</v>
      </c>
      <c r="Q57" s="146">
        <v>8.0145214882462206</v>
      </c>
      <c r="T57" s="167"/>
      <c r="U57" s="167"/>
    </row>
    <row r="58" spans="1:21" ht="10.7" customHeight="1" x14ac:dyDescent="0.2">
      <c r="A58" s="122"/>
      <c r="B58" s="158" t="s">
        <v>87</v>
      </c>
      <c r="C58" s="159">
        <v>293.06331586812433</v>
      </c>
      <c r="D58" s="160">
        <v>421.56331586812433</v>
      </c>
      <c r="E58" s="160">
        <v>30</v>
      </c>
      <c r="F58" s="160">
        <v>128.5</v>
      </c>
      <c r="G58" s="161">
        <v>421.56331586812433</v>
      </c>
      <c r="H58" s="160">
        <v>379.87639999999999</v>
      </c>
      <c r="I58" s="162">
        <v>90.111351178107469</v>
      </c>
      <c r="J58" s="161">
        <v>41.686915868124345</v>
      </c>
      <c r="K58" s="160">
        <v>0</v>
      </c>
      <c r="L58" s="160">
        <v>32.975000000000023</v>
      </c>
      <c r="M58" s="160">
        <v>1.6419999999999959</v>
      </c>
      <c r="N58" s="160">
        <v>21.197999999999979</v>
      </c>
      <c r="O58" s="160">
        <v>5.0284261466980329</v>
      </c>
      <c r="P58" s="160">
        <v>13.953749999999999</v>
      </c>
      <c r="Q58" s="146">
        <v>0.98750628813934238</v>
      </c>
      <c r="T58" s="167"/>
      <c r="U58" s="167"/>
    </row>
    <row r="59" spans="1:2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7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734.84800000000007</v>
      </c>
      <c r="I60" s="162">
        <v>73.90452278589818</v>
      </c>
      <c r="J60" s="161">
        <v>259.47274289804807</v>
      </c>
      <c r="K60" s="160">
        <v>14.177000000000021</v>
      </c>
      <c r="L60" s="160">
        <v>36.33400000000006</v>
      </c>
      <c r="M60" s="160">
        <v>0</v>
      </c>
      <c r="N60" s="160">
        <v>66.865999999999985</v>
      </c>
      <c r="O60" s="160">
        <v>6.724791821712607</v>
      </c>
      <c r="P60" s="160">
        <v>29.344250000000017</v>
      </c>
      <c r="Q60" s="146">
        <v>6.842370920982745</v>
      </c>
      <c r="T60" s="167"/>
      <c r="U60" s="167"/>
    </row>
    <row r="61" spans="1:21" ht="10.7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52.36968105499998</v>
      </c>
      <c r="I61" s="162"/>
      <c r="J61" s="161">
        <v>247.63031894500003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7" customHeight="1" x14ac:dyDescent="0.2">
      <c r="A62" s="122"/>
      <c r="B62" s="165" t="s">
        <v>90</v>
      </c>
      <c r="C62" s="170">
        <v>16746.725686289072</v>
      </c>
      <c r="D62" s="160">
        <v>10883.596113075822</v>
      </c>
      <c r="E62" s="170">
        <v>-130</v>
      </c>
      <c r="F62" s="170">
        <v>616.89999999999941</v>
      </c>
      <c r="G62" s="203">
        <v>17363.62568628907</v>
      </c>
      <c r="H62" s="170">
        <v>11682.341199999997</v>
      </c>
      <c r="I62" s="162">
        <v>67.280540430129079</v>
      </c>
      <c r="J62" s="203">
        <v>5681.2844862890697</v>
      </c>
      <c r="K62" s="170">
        <v>432.8040000000002</v>
      </c>
      <c r="L62" s="170">
        <v>366.23060000000038</v>
      </c>
      <c r="M62" s="170">
        <v>198.51989999999924</v>
      </c>
      <c r="N62" s="170">
        <v>482.16580000000044</v>
      </c>
      <c r="O62" s="170">
        <v>26.969588207153059</v>
      </c>
      <c r="P62" s="170">
        <v>369.9300750000001</v>
      </c>
      <c r="Q62" s="146">
        <v>13.357725338468542</v>
      </c>
      <c r="T62" s="167"/>
      <c r="U62" s="167"/>
    </row>
    <row r="63" spans="1:21" ht="10.7" customHeight="1" x14ac:dyDescent="0.2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497.00000000000011</v>
      </c>
      <c r="G63" s="161">
        <v>1504.1063501814544</v>
      </c>
      <c r="H63" s="160">
        <v>1415.2237999984741</v>
      </c>
      <c r="I63" s="162">
        <v>94.090673829529564</v>
      </c>
      <c r="J63" s="161">
        <v>88.882550182980367</v>
      </c>
      <c r="K63" s="160">
        <v>35.774299999999926</v>
      </c>
      <c r="L63" s="160">
        <v>31.243600000000015</v>
      </c>
      <c r="M63" s="160">
        <v>60.622299999999996</v>
      </c>
      <c r="N63" s="160">
        <v>489.43850000000009</v>
      </c>
      <c r="O63" s="160">
        <v>32.54015249260496</v>
      </c>
      <c r="P63" s="160">
        <v>154.26967500000001</v>
      </c>
      <c r="Q63" s="146">
        <v>0</v>
      </c>
      <c r="T63" s="167"/>
      <c r="U63" s="167"/>
    </row>
    <row r="64" spans="1:21" ht="10.7" customHeight="1" x14ac:dyDescent="0.2">
      <c r="A64" s="184"/>
      <c r="B64" s="158" t="s">
        <v>92</v>
      </c>
      <c r="C64" s="159">
        <v>2086.6653868167123</v>
      </c>
      <c r="D64" s="160">
        <v>1557.4653868167125</v>
      </c>
      <c r="E64" s="160">
        <v>28.200000000000045</v>
      </c>
      <c r="F64" s="160">
        <v>-529.19999999999982</v>
      </c>
      <c r="G64" s="161">
        <v>1557.4653868167125</v>
      </c>
      <c r="H64" s="160">
        <v>1084.7171000000001</v>
      </c>
      <c r="I64" s="162">
        <v>69.646305412734876</v>
      </c>
      <c r="J64" s="161">
        <v>472.74828681671238</v>
      </c>
      <c r="K64" s="160">
        <v>23.194700000000012</v>
      </c>
      <c r="L64" s="160">
        <v>39.672199999999862</v>
      </c>
      <c r="M64" s="160">
        <v>0.18000000000006366</v>
      </c>
      <c r="N64" s="160">
        <v>32.883100000000013</v>
      </c>
      <c r="O64" s="160">
        <v>2.1113213993929869</v>
      </c>
      <c r="P64" s="160">
        <v>23.982499999999987</v>
      </c>
      <c r="Q64" s="146">
        <v>17.712218776887841</v>
      </c>
      <c r="T64" s="167"/>
      <c r="U64" s="167"/>
    </row>
    <row r="65" spans="1:21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7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-50</v>
      </c>
      <c r="F66" s="160">
        <v>-179.40000000000009</v>
      </c>
      <c r="G66" s="161">
        <v>100.481303005906</v>
      </c>
      <c r="H66" s="160">
        <v>54.850999999999999</v>
      </c>
      <c r="I66" s="162">
        <v>54.588265039492988</v>
      </c>
      <c r="J66" s="161">
        <v>45.630303005906001</v>
      </c>
      <c r="K66" s="160">
        <v>3.1113</v>
      </c>
      <c r="L66" s="160">
        <v>0</v>
      </c>
      <c r="M66" s="160">
        <v>4.9421999999999997</v>
      </c>
      <c r="N66" s="160">
        <v>0</v>
      </c>
      <c r="O66" s="160">
        <v>0</v>
      </c>
      <c r="P66" s="160">
        <v>2.0133749999999999</v>
      </c>
      <c r="Q66" s="146">
        <v>20.663588753166202</v>
      </c>
      <c r="T66" s="167"/>
      <c r="U66" s="167"/>
    </row>
    <row r="67" spans="1:21" ht="10.7" customHeight="1" x14ac:dyDescent="0.2">
      <c r="A67" s="122"/>
      <c r="B67" s="158" t="s">
        <v>95</v>
      </c>
      <c r="C67" s="159">
        <v>288.04690891323207</v>
      </c>
      <c r="D67" s="160">
        <v>1004.4469089132321</v>
      </c>
      <c r="E67" s="160">
        <v>73.799999999999955</v>
      </c>
      <c r="F67" s="160">
        <v>716.4</v>
      </c>
      <c r="G67" s="161">
        <v>1004.4469089132321</v>
      </c>
      <c r="H67" s="160">
        <v>897.07830000000001</v>
      </c>
      <c r="I67" s="162">
        <v>89.310673569656345</v>
      </c>
      <c r="J67" s="161">
        <v>107.36860891323204</v>
      </c>
      <c r="K67" s="160">
        <v>59.147100000000023</v>
      </c>
      <c r="L67" s="160">
        <v>21.506799999999885</v>
      </c>
      <c r="M67" s="160">
        <v>45.910900000000083</v>
      </c>
      <c r="N67" s="160">
        <v>23.113399999999956</v>
      </c>
      <c r="O67" s="160">
        <v>2.3011071859445167</v>
      </c>
      <c r="P67" s="160">
        <v>37.419549999999987</v>
      </c>
      <c r="Q67" s="146">
        <v>0.86931854908014872</v>
      </c>
      <c r="T67" s="167"/>
      <c r="U67" s="167"/>
    </row>
    <row r="68" spans="1:21" ht="10.7" customHeight="1" x14ac:dyDescent="0.2">
      <c r="A68" s="122"/>
      <c r="B68" s="158" t="s">
        <v>96</v>
      </c>
      <c r="C68" s="159">
        <v>292.05770471503519</v>
      </c>
      <c r="D68" s="160">
        <v>72.957704715035192</v>
      </c>
      <c r="E68" s="160">
        <v>0</v>
      </c>
      <c r="F68" s="160">
        <v>-219.1</v>
      </c>
      <c r="G68" s="161">
        <v>72.957704715035192</v>
      </c>
      <c r="H68" s="160">
        <v>-2.6534000000000004</v>
      </c>
      <c r="I68" s="162">
        <v>-3.6369016958029179</v>
      </c>
      <c r="J68" s="161">
        <v>75.611104715035196</v>
      </c>
      <c r="K68" s="160">
        <v>0.30980000000000008</v>
      </c>
      <c r="L68" s="160">
        <v>0</v>
      </c>
      <c r="M68" s="160">
        <v>0</v>
      </c>
      <c r="N68" s="160">
        <v>2.7999999999996916E-3</v>
      </c>
      <c r="O68" s="160">
        <v>3.8378400347656018E-3</v>
      </c>
      <c r="P68" s="160">
        <v>7.8149999999999942E-2</v>
      </c>
      <c r="Q68" s="146" t="s">
        <v>237</v>
      </c>
      <c r="T68" s="167"/>
      <c r="U68" s="167"/>
    </row>
    <row r="69" spans="1:21" ht="10.7" customHeight="1" x14ac:dyDescent="0.2">
      <c r="A69" s="122"/>
      <c r="B69" s="158" t="s">
        <v>97</v>
      </c>
      <c r="C69" s="159">
        <v>1142.8904862471288</v>
      </c>
      <c r="D69" s="160">
        <v>1614.8904862471288</v>
      </c>
      <c r="E69" s="160">
        <v>78</v>
      </c>
      <c r="F69" s="160">
        <v>472</v>
      </c>
      <c r="G69" s="161">
        <v>1614.8904862471288</v>
      </c>
      <c r="H69" s="160">
        <v>1334.0935000000002</v>
      </c>
      <c r="I69" s="162">
        <v>82.612010620009428</v>
      </c>
      <c r="J69" s="161">
        <v>280.79698624712864</v>
      </c>
      <c r="K69" s="160">
        <v>71.375</v>
      </c>
      <c r="L69" s="160">
        <v>40.377600000000029</v>
      </c>
      <c r="M69" s="160">
        <v>55.066100000000006</v>
      </c>
      <c r="N69" s="160">
        <v>26.878300000000081</v>
      </c>
      <c r="O69" s="160">
        <v>1.6644038855206222</v>
      </c>
      <c r="P69" s="160">
        <v>48.424250000000029</v>
      </c>
      <c r="Q69" s="146">
        <v>3.7986852919173444</v>
      </c>
      <c r="T69" s="167"/>
      <c r="U69" s="167"/>
    </row>
    <row r="70" spans="1:21" ht="10.7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7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1.1493</v>
      </c>
      <c r="I71" s="162">
        <v>4.169361860907129</v>
      </c>
      <c r="J71" s="161">
        <v>26.41606943401565</v>
      </c>
      <c r="K71" s="160">
        <v>5.0000000000001155E-3</v>
      </c>
      <c r="L71" s="160">
        <v>1.6000000000000014E-2</v>
      </c>
      <c r="M71" s="160">
        <v>6.4999999999999503E-3</v>
      </c>
      <c r="N71" s="160">
        <v>0</v>
      </c>
      <c r="O71" s="160">
        <v>0</v>
      </c>
      <c r="P71" s="160">
        <v>6.87500000000002E-3</v>
      </c>
      <c r="Q71" s="146" t="s">
        <v>237</v>
      </c>
      <c r="T71" s="167"/>
      <c r="U71" s="167"/>
    </row>
    <row r="72" spans="1:21" ht="10.7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9.8049999999999997</v>
      </c>
      <c r="I72" s="162">
        <v>70.350905893828084</v>
      </c>
      <c r="J72" s="161">
        <v>4.1322761095606548</v>
      </c>
      <c r="K72" s="160">
        <v>3.6784999999999997</v>
      </c>
      <c r="L72" s="160">
        <v>0</v>
      </c>
      <c r="M72" s="160">
        <v>0</v>
      </c>
      <c r="N72" s="160">
        <v>6.840000000000046E-2</v>
      </c>
      <c r="O72" s="160">
        <v>0.49077021551635625</v>
      </c>
      <c r="P72" s="160">
        <v>0.93672500000000003</v>
      </c>
      <c r="Q72" s="146">
        <v>2.4114079474345775</v>
      </c>
      <c r="T72" s="167"/>
      <c r="U72" s="167"/>
    </row>
    <row r="73" spans="1:21" ht="10.7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7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7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7" customHeight="1" x14ac:dyDescent="0.2">
      <c r="A76" s="122"/>
      <c r="B76" s="165" t="s">
        <v>105</v>
      </c>
      <c r="C76" s="169">
        <v>22001.784467520432</v>
      </c>
      <c r="D76" s="160">
        <v>23273.684467520427</v>
      </c>
      <c r="E76" s="160">
        <v>0</v>
      </c>
      <c r="F76" s="160">
        <v>955</v>
      </c>
      <c r="G76" s="161">
        <v>23273.684467520427</v>
      </c>
      <c r="H76" s="160">
        <v>16466.684699998474</v>
      </c>
      <c r="I76" s="162">
        <v>70.752375813028422</v>
      </c>
      <c r="J76" s="161">
        <v>6806.9997675219547</v>
      </c>
      <c r="K76" s="160">
        <v>629.39969999999994</v>
      </c>
      <c r="L76" s="160">
        <v>499.04679999999826</v>
      </c>
      <c r="M76" s="160">
        <v>365.24790000000576</v>
      </c>
      <c r="N76" s="160">
        <v>1054.550299999999</v>
      </c>
      <c r="O76" s="160">
        <v>4.5310844592383974</v>
      </c>
      <c r="P76" s="160">
        <v>637.06117500000073</v>
      </c>
      <c r="Q76" s="146">
        <v>8.6850017465307729</v>
      </c>
      <c r="T76" s="167"/>
      <c r="U76" s="167"/>
    </row>
    <row r="77" spans="1:21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7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7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1.2711000000000001</v>
      </c>
      <c r="I79" s="162">
        <v>54.8227482676118</v>
      </c>
      <c r="J79" s="161">
        <v>1.0474630785878367</v>
      </c>
      <c r="K79" s="160">
        <v>2.9999999999999916E-2</v>
      </c>
      <c r="L79" s="160">
        <v>1.0999999999999899E-3</v>
      </c>
      <c r="M79" s="160">
        <v>0</v>
      </c>
      <c r="N79" s="160">
        <v>9.400000000000075E-3</v>
      </c>
      <c r="O79" s="160">
        <v>0.40542351798879317</v>
      </c>
      <c r="P79" s="160">
        <v>1.0124999999999995E-2</v>
      </c>
      <c r="Q79" s="146" t="s">
        <v>237</v>
      </c>
    </row>
    <row r="80" spans="1:21" ht="10.7" customHeight="1" x14ac:dyDescent="0.2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13.382999999999999</v>
      </c>
      <c r="I80" s="162">
        <v>26.843290374260466</v>
      </c>
      <c r="J80" s="161">
        <v>36.473034090488071</v>
      </c>
      <c r="K80" s="160">
        <v>0.73160000000000114</v>
      </c>
      <c r="L80" s="160">
        <v>0.2289999999999992</v>
      </c>
      <c r="M80" s="160">
        <v>2.3299999999999876E-2</v>
      </c>
      <c r="N80" s="160">
        <v>1.6899999999999693E-2</v>
      </c>
      <c r="O80" s="160">
        <v>3.3897601981991606E-2</v>
      </c>
      <c r="P80" s="160">
        <v>0.25019999999999998</v>
      </c>
      <c r="Q80" s="146" t="s">
        <v>237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22107.043000000001</v>
      </c>
      <c r="D83" s="173">
        <v>23325.842999999997</v>
      </c>
      <c r="E83" s="174">
        <v>0</v>
      </c>
      <c r="F83" s="177">
        <v>901.9</v>
      </c>
      <c r="G83" s="185">
        <v>23325.842999999993</v>
      </c>
      <c r="H83" s="177">
        <v>16481.338799998473</v>
      </c>
      <c r="I83" s="176">
        <v>70.656991046362094</v>
      </c>
      <c r="J83" s="185">
        <v>6844.5042000015201</v>
      </c>
      <c r="K83" s="177">
        <v>630.16129999999976</v>
      </c>
      <c r="L83" s="177">
        <v>499.27690000000075</v>
      </c>
      <c r="M83" s="177">
        <v>365.27120000000468</v>
      </c>
      <c r="N83" s="177">
        <v>1054.5765999999985</v>
      </c>
      <c r="O83" s="177">
        <v>4.5210653265564664</v>
      </c>
      <c r="P83" s="186">
        <v>637.32150000000092</v>
      </c>
      <c r="Q83" s="153">
        <v>8.7394842320579329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236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43726</v>
      </c>
      <c r="L94" s="151">
        <v>43733</v>
      </c>
      <c r="M94" s="151">
        <v>43740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7" customHeight="1" x14ac:dyDescent="0.2">
      <c r="A97" s="122"/>
      <c r="B97" s="158" t="s">
        <v>80</v>
      </c>
      <c r="C97" s="159">
        <v>3156.2732933042671</v>
      </c>
      <c r="D97" s="160">
        <v>2949.873293304267</v>
      </c>
      <c r="E97" s="160">
        <v>0</v>
      </c>
      <c r="F97" s="160">
        <v>-206.40000000000009</v>
      </c>
      <c r="G97" s="161">
        <v>2949.873293304267</v>
      </c>
      <c r="H97" s="160">
        <v>2149.3193999999999</v>
      </c>
      <c r="I97" s="162">
        <v>72.861414247134121</v>
      </c>
      <c r="J97" s="161">
        <v>800.55389330426715</v>
      </c>
      <c r="K97" s="160">
        <v>100.35799999999995</v>
      </c>
      <c r="L97" s="160">
        <v>52.436000000000377</v>
      </c>
      <c r="M97" s="160">
        <v>25.622000000000298</v>
      </c>
      <c r="N97" s="160">
        <v>54.313999999999396</v>
      </c>
      <c r="O97" s="160">
        <v>1.8412316258899442</v>
      </c>
      <c r="P97" s="160">
        <v>58.182500000000005</v>
      </c>
      <c r="Q97" s="146">
        <v>11.759358798681168</v>
      </c>
      <c r="T97" s="167"/>
      <c r="U97" s="167"/>
    </row>
    <row r="98" spans="1:21" ht="10.7" customHeight="1" x14ac:dyDescent="0.2">
      <c r="A98" s="122"/>
      <c r="B98" s="158" t="s">
        <v>81</v>
      </c>
      <c r="C98" s="159">
        <v>616.14027299566703</v>
      </c>
      <c r="D98" s="160">
        <v>938.84027299566696</v>
      </c>
      <c r="E98" s="160">
        <v>0</v>
      </c>
      <c r="F98" s="160">
        <v>322.69999999999993</v>
      </c>
      <c r="G98" s="161">
        <v>938.84027299566696</v>
      </c>
      <c r="H98" s="160">
        <v>715.23199999999997</v>
      </c>
      <c r="I98" s="162">
        <v>76.182500961300477</v>
      </c>
      <c r="J98" s="161">
        <v>223.60827299566699</v>
      </c>
      <c r="K98" s="160">
        <v>5.6460000000000719</v>
      </c>
      <c r="L98" s="160">
        <v>12.837999999999965</v>
      </c>
      <c r="M98" s="160">
        <v>21.369000000000028</v>
      </c>
      <c r="N98" s="160">
        <v>25.185999999999922</v>
      </c>
      <c r="O98" s="160">
        <v>2.6826714537538976</v>
      </c>
      <c r="P98" s="160">
        <v>16.259749999999997</v>
      </c>
      <c r="Q98" s="146">
        <v>11.752257752774</v>
      </c>
      <c r="T98" s="167"/>
      <c r="U98" s="167"/>
    </row>
    <row r="99" spans="1:21" ht="10.7" customHeight="1" x14ac:dyDescent="0.2">
      <c r="A99" s="122"/>
      <c r="B99" s="158" t="s">
        <v>82</v>
      </c>
      <c r="C99" s="159">
        <v>1282.6706526279929</v>
      </c>
      <c r="D99" s="160">
        <v>1594.7706526279928</v>
      </c>
      <c r="E99" s="160">
        <v>0</v>
      </c>
      <c r="F99" s="160">
        <v>312.09999999999991</v>
      </c>
      <c r="G99" s="161">
        <v>1594.7706526279928</v>
      </c>
      <c r="H99" s="160">
        <v>1225.0159024869999</v>
      </c>
      <c r="I99" s="162">
        <v>76.814550134109822</v>
      </c>
      <c r="J99" s="161">
        <v>369.75475014099288</v>
      </c>
      <c r="K99" s="160">
        <v>51.285999999999831</v>
      </c>
      <c r="L99" s="160">
        <v>45.422000000000025</v>
      </c>
      <c r="M99" s="160">
        <v>17.706000000000131</v>
      </c>
      <c r="N99" s="160">
        <v>46.394000000000005</v>
      </c>
      <c r="O99" s="160">
        <v>2.909133042017559</v>
      </c>
      <c r="P99" s="160">
        <v>40.201999999999998</v>
      </c>
      <c r="Q99" s="146">
        <v>7.197421773568303</v>
      </c>
      <c r="T99" s="167"/>
      <c r="U99" s="167"/>
    </row>
    <row r="100" spans="1:21" ht="10.7" customHeight="1" x14ac:dyDescent="0.2">
      <c r="A100" s="122"/>
      <c r="B100" s="158" t="s">
        <v>83</v>
      </c>
      <c r="C100" s="159">
        <v>2280.1083664763119</v>
      </c>
      <c r="D100" s="160">
        <v>2529.2083664763118</v>
      </c>
      <c r="E100" s="160">
        <v>20</v>
      </c>
      <c r="F100" s="160">
        <v>249.09999999999991</v>
      </c>
      <c r="G100" s="161">
        <v>2529.2083664763118</v>
      </c>
      <c r="H100" s="160">
        <v>1990.69</v>
      </c>
      <c r="I100" s="162">
        <v>78.708026842937642</v>
      </c>
      <c r="J100" s="161">
        <v>538.51836647631171</v>
      </c>
      <c r="K100" s="160">
        <v>27.02800000000002</v>
      </c>
      <c r="L100" s="160">
        <v>23.577999999999975</v>
      </c>
      <c r="M100" s="160">
        <v>43.3900000000001</v>
      </c>
      <c r="N100" s="160">
        <v>56.519999999999982</v>
      </c>
      <c r="O100" s="160">
        <v>2.2346913267072392</v>
      </c>
      <c r="P100" s="160">
        <v>37.629000000000019</v>
      </c>
      <c r="Q100" s="146">
        <v>12.311259041598539</v>
      </c>
      <c r="T100" s="167"/>
      <c r="U100" s="167"/>
    </row>
    <row r="101" spans="1:21" ht="10.7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117.548</v>
      </c>
      <c r="I101" s="162">
        <v>72.372681113793931</v>
      </c>
      <c r="J101" s="161">
        <v>44.872402548270145</v>
      </c>
      <c r="K101" s="160">
        <v>1.8190000000000168</v>
      </c>
      <c r="L101" s="160">
        <v>3.4679000000000002</v>
      </c>
      <c r="M101" s="160">
        <v>3.0973999999999933</v>
      </c>
      <c r="N101" s="160">
        <v>2.1419000000000068</v>
      </c>
      <c r="O101" s="160">
        <v>1.3187382658797744</v>
      </c>
      <c r="P101" s="160">
        <v>2.6315500000000043</v>
      </c>
      <c r="Q101" s="146">
        <v>15.051700537048536</v>
      </c>
      <c r="T101" s="167"/>
      <c r="U101" s="167"/>
    </row>
    <row r="102" spans="1:21" ht="10.7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6.4162999999999997</v>
      </c>
      <c r="I102" s="162">
        <v>26.38264922330216</v>
      </c>
      <c r="J102" s="161">
        <v>17.903850511393223</v>
      </c>
      <c r="K102" s="160">
        <v>0</v>
      </c>
      <c r="L102" s="160">
        <v>0.27000000000000046</v>
      </c>
      <c r="M102" s="160">
        <v>0.24000000000000021</v>
      </c>
      <c r="N102" s="160">
        <v>0.63699999999999957</v>
      </c>
      <c r="O102" s="160">
        <v>2.619227211203258</v>
      </c>
      <c r="P102" s="160">
        <v>0.28675000000000006</v>
      </c>
      <c r="Q102" s="146" t="s">
        <v>237</v>
      </c>
      <c r="T102" s="167"/>
      <c r="U102" s="167"/>
    </row>
    <row r="103" spans="1:21" ht="10.7" customHeight="1" x14ac:dyDescent="0.2">
      <c r="A103" s="122"/>
      <c r="B103" s="158" t="s">
        <v>86</v>
      </c>
      <c r="C103" s="159">
        <v>224.79260090184582</v>
      </c>
      <c r="D103" s="160">
        <v>179.0926009018458</v>
      </c>
      <c r="E103" s="160">
        <v>-20</v>
      </c>
      <c r="F103" s="160">
        <v>-45.700000000000017</v>
      </c>
      <c r="G103" s="161">
        <v>179.0926009018458</v>
      </c>
      <c r="H103" s="160">
        <v>55.206000000000003</v>
      </c>
      <c r="I103" s="162">
        <v>30.825394082168934</v>
      </c>
      <c r="J103" s="161">
        <v>123.8866009018458</v>
      </c>
      <c r="K103" s="160">
        <v>2.115000000000002</v>
      </c>
      <c r="L103" s="160">
        <v>6.5660000000000025</v>
      </c>
      <c r="M103" s="160">
        <v>2.5649999999999977</v>
      </c>
      <c r="N103" s="160">
        <v>2.1510000000000034</v>
      </c>
      <c r="O103" s="160">
        <v>1.201054643892792</v>
      </c>
      <c r="P103" s="160">
        <v>3.3492500000000014</v>
      </c>
      <c r="Q103" s="146">
        <v>34.989356095199149</v>
      </c>
      <c r="T103" s="167"/>
      <c r="U103" s="167"/>
    </row>
    <row r="104" spans="1:21" ht="10.7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105.5775</v>
      </c>
      <c r="I104" s="162">
        <v>74.386480731937979</v>
      </c>
      <c r="J104" s="161">
        <v>36.35353230742048</v>
      </c>
      <c r="K104" s="160">
        <v>0</v>
      </c>
      <c r="L104" s="160">
        <v>4.7800000000000011</v>
      </c>
      <c r="M104" s="160">
        <v>0.85500000000000398</v>
      </c>
      <c r="N104" s="160">
        <v>10.733999999999995</v>
      </c>
      <c r="O104" s="160">
        <v>7.5628281042515857</v>
      </c>
      <c r="P104" s="160">
        <v>4.0922499999999999</v>
      </c>
      <c r="Q104" s="146">
        <v>6.8835071922342177</v>
      </c>
      <c r="T104" s="167"/>
      <c r="U104" s="167"/>
    </row>
    <row r="105" spans="1:21" ht="10.7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7" customHeight="1" x14ac:dyDescent="0.2">
      <c r="A106" s="122"/>
      <c r="B106" s="158" t="s">
        <v>89</v>
      </c>
      <c r="C106" s="159">
        <v>436.91749136057706</v>
      </c>
      <c r="D106" s="160">
        <v>183.71749136057704</v>
      </c>
      <c r="E106" s="160">
        <v>0</v>
      </c>
      <c r="F106" s="160">
        <v>-253.20000000000002</v>
      </c>
      <c r="G106" s="161">
        <v>183.71749136057704</v>
      </c>
      <c r="H106" s="160">
        <v>146.358</v>
      </c>
      <c r="I106" s="162">
        <v>79.664706346739393</v>
      </c>
      <c r="J106" s="161">
        <v>37.359491360577039</v>
      </c>
      <c r="K106" s="160">
        <v>6.0730000000000075</v>
      </c>
      <c r="L106" s="160">
        <v>6.9519999999999982</v>
      </c>
      <c r="M106" s="160">
        <v>0</v>
      </c>
      <c r="N106" s="160">
        <v>1.6779999999999973</v>
      </c>
      <c r="O106" s="160">
        <v>0.91335886832170743</v>
      </c>
      <c r="P106" s="160">
        <v>3.6757500000000007</v>
      </c>
      <c r="Q106" s="146">
        <v>8.1637737497319005</v>
      </c>
      <c r="T106" s="167"/>
      <c r="U106" s="167"/>
    </row>
    <row r="107" spans="1:21" ht="10.7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9.9670975130000006</v>
      </c>
      <c r="I107" s="134"/>
      <c r="J107" s="161">
        <v>10.032902486999999</v>
      </c>
      <c r="K107" s="134"/>
      <c r="L107" s="130"/>
      <c r="M107" s="130"/>
      <c r="N107" s="130"/>
      <c r="O107" s="130"/>
      <c r="P107" s="130"/>
      <c r="Q107" s="146">
        <v>11.246707932542801</v>
      </c>
      <c r="T107" s="167"/>
      <c r="U107" s="167"/>
    </row>
    <row r="108" spans="1:21" ht="10.7" customHeight="1" x14ac:dyDescent="0.2">
      <c r="A108" s="122"/>
      <c r="B108" s="165" t="s">
        <v>90</v>
      </c>
      <c r="C108" s="159">
        <v>8389.1743002116764</v>
      </c>
      <c r="D108" s="160">
        <v>8704.3743002116771</v>
      </c>
      <c r="E108" s="160">
        <v>0</v>
      </c>
      <c r="F108" s="160">
        <v>335.19999999999959</v>
      </c>
      <c r="G108" s="161">
        <v>8724.3743002116771</v>
      </c>
      <c r="H108" s="160">
        <v>6521.3302000000003</v>
      </c>
      <c r="I108" s="162">
        <v>74.748400006654634</v>
      </c>
      <c r="J108" s="161">
        <v>2203.044100211675</v>
      </c>
      <c r="K108" s="160">
        <v>194.3249999999999</v>
      </c>
      <c r="L108" s="160">
        <v>156.30990000000034</v>
      </c>
      <c r="M108" s="160">
        <v>114.84440000000055</v>
      </c>
      <c r="N108" s="160">
        <v>199.75589999999931</v>
      </c>
      <c r="O108" s="160">
        <v>2.2948909721763866</v>
      </c>
      <c r="P108" s="166">
        <v>166.30880000000005</v>
      </c>
      <c r="Q108" s="146"/>
      <c r="T108" s="167"/>
      <c r="U108" s="167"/>
    </row>
    <row r="109" spans="1:21" ht="10.7" customHeight="1" x14ac:dyDescent="0.2">
      <c r="A109" s="122"/>
      <c r="B109" s="158" t="s">
        <v>91</v>
      </c>
      <c r="C109" s="159">
        <v>762.97663056065744</v>
      </c>
      <c r="D109" s="160">
        <v>777.17663056065737</v>
      </c>
      <c r="E109" s="160">
        <v>0</v>
      </c>
      <c r="F109" s="160">
        <v>14.199999999999932</v>
      </c>
      <c r="G109" s="161">
        <v>777.17663056065737</v>
      </c>
      <c r="H109" s="160">
        <v>523.574100000763</v>
      </c>
      <c r="I109" s="162">
        <v>67.368739539048562</v>
      </c>
      <c r="J109" s="161">
        <v>253.60253055989438</v>
      </c>
      <c r="K109" s="160">
        <v>14.100799999999992</v>
      </c>
      <c r="L109" s="160">
        <v>9.9195000000000277</v>
      </c>
      <c r="M109" s="160">
        <v>4.9640000000000555</v>
      </c>
      <c r="N109" s="160">
        <v>8.4898599975589377</v>
      </c>
      <c r="O109" s="160">
        <v>1.0923977463700021</v>
      </c>
      <c r="P109" s="160">
        <v>9.3685399993897533</v>
      </c>
      <c r="Q109" s="146">
        <v>25.06958934651648</v>
      </c>
      <c r="T109" s="167"/>
      <c r="U109" s="167"/>
    </row>
    <row r="110" spans="1:21" ht="10.7" customHeight="1" x14ac:dyDescent="0.2">
      <c r="A110" s="122"/>
      <c r="B110" s="158" t="s">
        <v>92</v>
      </c>
      <c r="C110" s="159">
        <v>1151.5097836057282</v>
      </c>
      <c r="D110" s="160">
        <v>898.60978360572824</v>
      </c>
      <c r="E110" s="160">
        <v>30</v>
      </c>
      <c r="F110" s="160">
        <v>-252.89999999999998</v>
      </c>
      <c r="G110" s="161">
        <v>898.60978360572824</v>
      </c>
      <c r="H110" s="160">
        <v>655.31060000000002</v>
      </c>
      <c r="I110" s="162">
        <v>72.924934933439644</v>
      </c>
      <c r="J110" s="161">
        <v>243.29918360572822</v>
      </c>
      <c r="K110" s="160">
        <v>5.6394000000000233</v>
      </c>
      <c r="L110" s="160">
        <v>25.225599999999986</v>
      </c>
      <c r="M110" s="160">
        <v>7.0000000000050022E-2</v>
      </c>
      <c r="N110" s="160">
        <v>12.508600000000001</v>
      </c>
      <c r="O110" s="160">
        <v>1.3919946375175727</v>
      </c>
      <c r="P110" s="160">
        <v>10.860900000000015</v>
      </c>
      <c r="Q110" s="146">
        <v>20.401383274473375</v>
      </c>
      <c r="T110" s="167"/>
      <c r="U110" s="167"/>
    </row>
    <row r="111" spans="1:2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7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0</v>
      </c>
      <c r="F112" s="160">
        <v>40</v>
      </c>
      <c r="G112" s="161">
        <v>67.570983794422958</v>
      </c>
      <c r="H112" s="160">
        <v>17.290499999999998</v>
      </c>
      <c r="I112" s="162">
        <v>25.588646234017222</v>
      </c>
      <c r="J112" s="161">
        <v>50.280483794422963</v>
      </c>
      <c r="K112" s="160">
        <v>1.3338999999999999</v>
      </c>
      <c r="L112" s="160">
        <v>0</v>
      </c>
      <c r="M112" s="160">
        <v>1.7196999999999978</v>
      </c>
      <c r="N112" s="160">
        <v>0</v>
      </c>
      <c r="O112" s="160">
        <v>0</v>
      </c>
      <c r="P112" s="160">
        <v>0.76339999999999941</v>
      </c>
      <c r="Q112" s="146" t="s">
        <v>237</v>
      </c>
      <c r="T112" s="167"/>
      <c r="U112" s="167"/>
    </row>
    <row r="113" spans="1:21" ht="10.7" customHeight="1" x14ac:dyDescent="0.2">
      <c r="A113" s="122"/>
      <c r="B113" s="158" t="s">
        <v>95</v>
      </c>
      <c r="C113" s="159">
        <v>158.80049462525335</v>
      </c>
      <c r="D113" s="160">
        <v>416.10049462525336</v>
      </c>
      <c r="E113" s="160">
        <v>0</v>
      </c>
      <c r="F113" s="160">
        <v>257.3</v>
      </c>
      <c r="G113" s="161">
        <v>416.10049462525336</v>
      </c>
      <c r="H113" s="160">
        <v>352.49919999999997</v>
      </c>
      <c r="I113" s="162">
        <v>84.714919725694216</v>
      </c>
      <c r="J113" s="161">
        <v>63.601294625253388</v>
      </c>
      <c r="K113" s="160">
        <v>8.1447000000000003</v>
      </c>
      <c r="L113" s="160">
        <v>8.7533000000000243</v>
      </c>
      <c r="M113" s="160">
        <v>5.2778000000000134</v>
      </c>
      <c r="N113" s="160">
        <v>4.1728999999999701</v>
      </c>
      <c r="O113" s="160">
        <v>1.002858697334198</v>
      </c>
      <c r="P113" s="160">
        <v>6.587175000000002</v>
      </c>
      <c r="Q113" s="146">
        <v>7.655321837548474</v>
      </c>
      <c r="T113" s="167"/>
      <c r="U113" s="167"/>
    </row>
    <row r="114" spans="1:21" ht="10.7" customHeight="1" x14ac:dyDescent="0.2">
      <c r="A114" s="122"/>
      <c r="B114" s="158" t="s">
        <v>96</v>
      </c>
      <c r="C114" s="159">
        <v>177.09008847048119</v>
      </c>
      <c r="D114" s="160">
        <v>79.090088470481192</v>
      </c>
      <c r="E114" s="160">
        <v>0</v>
      </c>
      <c r="F114" s="160">
        <v>-98</v>
      </c>
      <c r="G114" s="161">
        <v>79.090088470481192</v>
      </c>
      <c r="H114" s="160">
        <v>1.5551999999999999</v>
      </c>
      <c r="I114" s="162">
        <v>1.9663652299244139</v>
      </c>
      <c r="J114" s="161">
        <v>77.534888470481192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7" customHeight="1" x14ac:dyDescent="0.2">
      <c r="A115" s="122"/>
      <c r="B115" s="158" t="s">
        <v>97</v>
      </c>
      <c r="C115" s="159">
        <v>511.91041696385173</v>
      </c>
      <c r="D115" s="160">
        <v>605.11041696385178</v>
      </c>
      <c r="E115" s="160">
        <v>0</v>
      </c>
      <c r="F115" s="160">
        <v>93.200000000000045</v>
      </c>
      <c r="G115" s="161">
        <v>605.11041696385178</v>
      </c>
      <c r="H115" s="160">
        <v>586.77980000000002</v>
      </c>
      <c r="I115" s="162">
        <v>96.97069882620336</v>
      </c>
      <c r="J115" s="161">
        <v>18.330616963851753</v>
      </c>
      <c r="K115" s="160">
        <v>18.704299999999989</v>
      </c>
      <c r="L115" s="160">
        <v>17.386300000000006</v>
      </c>
      <c r="M115" s="160">
        <v>18.074600000000032</v>
      </c>
      <c r="N115" s="160">
        <v>5.9250999999999294</v>
      </c>
      <c r="O115" s="160">
        <v>0.9791766649348369</v>
      </c>
      <c r="P115" s="160">
        <v>15.022574999999989</v>
      </c>
      <c r="Q115" s="146">
        <v>0</v>
      </c>
      <c r="T115" s="167"/>
      <c r="U115" s="167"/>
    </row>
    <row r="116" spans="1:21" ht="10.7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7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1.1729000000000001</v>
      </c>
      <c r="I117" s="162">
        <v>3.397810690191498</v>
      </c>
      <c r="J117" s="161">
        <v>33.346386297668822</v>
      </c>
      <c r="K117" s="160">
        <v>0</v>
      </c>
      <c r="L117" s="160">
        <v>0</v>
      </c>
      <c r="M117" s="160">
        <v>3.1000000000001027E-3</v>
      </c>
      <c r="N117" s="160">
        <v>0</v>
      </c>
      <c r="O117" s="160">
        <v>0</v>
      </c>
      <c r="P117" s="160">
        <v>7.7500000000002567E-4</v>
      </c>
      <c r="Q117" s="146" t="s">
        <v>237</v>
      </c>
      <c r="T117" s="167"/>
      <c r="U117" s="167"/>
    </row>
    <row r="118" spans="1:21" ht="10.7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17.264099999999999</v>
      </c>
      <c r="I118" s="162">
        <v>38.765716102985266</v>
      </c>
      <c r="J118" s="161">
        <v>27.270353985413486</v>
      </c>
      <c r="K118" s="160">
        <v>8.3200000000001495E-2</v>
      </c>
      <c r="L118" s="160">
        <v>4.4000000000000483E-2</v>
      </c>
      <c r="M118" s="160">
        <v>0</v>
      </c>
      <c r="N118" s="160">
        <v>3.4099999999998687E-2</v>
      </c>
      <c r="O118" s="160">
        <v>7.6569929455444927E-2</v>
      </c>
      <c r="P118" s="160">
        <v>4.0325000000000166E-2</v>
      </c>
      <c r="Q118" s="146" t="s">
        <v>237</v>
      </c>
      <c r="T118" s="167"/>
      <c r="U118" s="167"/>
    </row>
    <row r="119" spans="1:21" ht="10.7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7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7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6.2215999999999996</v>
      </c>
      <c r="I121" s="162">
        <v>46.751294859193173</v>
      </c>
      <c r="J121" s="161">
        <v>7.0862666991756802</v>
      </c>
      <c r="K121" s="160">
        <v>0</v>
      </c>
      <c r="L121" s="160">
        <v>4.3399999999999217E-2</v>
      </c>
      <c r="M121" s="160">
        <v>4.7200000000000131E-2</v>
      </c>
      <c r="N121" s="160">
        <v>2.3299999999999876E-2</v>
      </c>
      <c r="O121" s="160">
        <v>0.17508441079773615</v>
      </c>
      <c r="P121" s="160">
        <v>2.8474999999999806E-2</v>
      </c>
      <c r="Q121" s="146" t="s">
        <v>237</v>
      </c>
      <c r="T121" s="167"/>
      <c r="U121" s="167"/>
    </row>
    <row r="122" spans="1:21" ht="10.7" customHeight="1" x14ac:dyDescent="0.2">
      <c r="A122" s="122"/>
      <c r="B122" s="165" t="s">
        <v>105</v>
      </c>
      <c r="C122" s="169">
        <v>11297.072773344957</v>
      </c>
      <c r="D122" s="160">
        <v>11676.072773344957</v>
      </c>
      <c r="E122" s="160">
        <v>30</v>
      </c>
      <c r="F122" s="160">
        <v>398.9999999999996</v>
      </c>
      <c r="G122" s="161">
        <v>11696.072773344957</v>
      </c>
      <c r="H122" s="160">
        <v>8682.9982000007622</v>
      </c>
      <c r="I122" s="162">
        <v>74.238578779956697</v>
      </c>
      <c r="J122" s="161">
        <v>3013.0745733441945</v>
      </c>
      <c r="K122" s="160">
        <v>242.33130000000165</v>
      </c>
      <c r="L122" s="160">
        <v>217.6820000000007</v>
      </c>
      <c r="M122" s="160">
        <v>145.00079999999798</v>
      </c>
      <c r="N122" s="160">
        <v>230.90975999755938</v>
      </c>
      <c r="O122" s="160">
        <v>1.9776320727008319</v>
      </c>
      <c r="P122" s="160">
        <v>208.98096499938993</v>
      </c>
      <c r="Q122" s="146">
        <v>12.417937888998601</v>
      </c>
      <c r="T122" s="167"/>
      <c r="U122" s="167"/>
    </row>
    <row r="123" spans="1:2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7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7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15.211699999999999</v>
      </c>
      <c r="I125" s="162">
        <v>63.735298247403328</v>
      </c>
      <c r="J125" s="161">
        <v>8.6552943003204614</v>
      </c>
      <c r="K125" s="160">
        <v>0.23100000000000165</v>
      </c>
      <c r="L125" s="160">
        <v>1.6847999999999992</v>
      </c>
      <c r="M125" s="160">
        <v>0.13729999999999976</v>
      </c>
      <c r="N125" s="160">
        <v>1.2524999999999995</v>
      </c>
      <c r="O125" s="160">
        <v>5.2478329874289287</v>
      </c>
      <c r="P125" s="160">
        <v>0.82640000000000002</v>
      </c>
      <c r="Q125" s="146">
        <v>8.4734926189744204</v>
      </c>
    </row>
    <row r="126" spans="1:21" ht="10.7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123.4481</v>
      </c>
      <c r="I126" s="162">
        <v>69.40272402690519</v>
      </c>
      <c r="J126" s="161">
        <v>54.42402495022985</v>
      </c>
      <c r="K126" s="160">
        <v>2.0472000000000179</v>
      </c>
      <c r="L126" s="160">
        <v>3.5557999999999934</v>
      </c>
      <c r="M126" s="160">
        <v>5.1787999999999954</v>
      </c>
      <c r="N126" s="160">
        <v>3.7113999999999976</v>
      </c>
      <c r="O126" s="160">
        <v>2.086555159240651</v>
      </c>
      <c r="P126" s="160">
        <v>3.6233000000000013</v>
      </c>
      <c r="Q126" s="146">
        <v>13.020568252761247</v>
      </c>
    </row>
    <row r="127" spans="1:2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7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7" customHeight="1" x14ac:dyDescent="0.2">
      <c r="A129" s="122"/>
      <c r="B129" s="172" t="s">
        <v>111</v>
      </c>
      <c r="C129" s="173">
        <v>11510.772000000003</v>
      </c>
      <c r="D129" s="173">
        <v>11877.972000000002</v>
      </c>
      <c r="E129" s="174">
        <v>30</v>
      </c>
      <c r="F129" s="177">
        <v>387.19999999999959</v>
      </c>
      <c r="G129" s="185">
        <v>11897.972000000002</v>
      </c>
      <c r="H129" s="177">
        <v>8821.6580000007616</v>
      </c>
      <c r="I129" s="176">
        <v>74.144215501606155</v>
      </c>
      <c r="J129" s="185">
        <v>3076.31399999924</v>
      </c>
      <c r="K129" s="177">
        <v>244.60950000000139</v>
      </c>
      <c r="L129" s="177">
        <v>222.92259999999987</v>
      </c>
      <c r="M129" s="177">
        <v>150.31689999999981</v>
      </c>
      <c r="N129" s="177">
        <v>235.87365999755821</v>
      </c>
      <c r="O129" s="177">
        <v>1.9858075098809644</v>
      </c>
      <c r="P129" s="186">
        <v>213.43066499938982</v>
      </c>
      <c r="Q129" s="153">
        <v>12.413645761765466</v>
      </c>
    </row>
    <row r="130" spans="1:2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43726</v>
      </c>
      <c r="L134" s="151">
        <v>43733</v>
      </c>
      <c r="M134" s="151">
        <v>43740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7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7" customHeight="1" x14ac:dyDescent="0.2">
      <c r="A137" s="184"/>
      <c r="B137" s="158" t="s">
        <v>80</v>
      </c>
      <c r="C137" s="159">
        <v>1346.4024948994368</v>
      </c>
      <c r="D137" s="160">
        <v>1948.1024948994366</v>
      </c>
      <c r="E137" s="160">
        <v>0</v>
      </c>
      <c r="F137" s="160">
        <v>601.69999999999982</v>
      </c>
      <c r="G137" s="161">
        <v>1948.1024948994366</v>
      </c>
      <c r="H137" s="160">
        <v>1233.0434</v>
      </c>
      <c r="I137" s="162">
        <v>63.294585537895486</v>
      </c>
      <c r="J137" s="161">
        <v>715.05909489943656</v>
      </c>
      <c r="K137" s="160">
        <v>13.227999999999838</v>
      </c>
      <c r="L137" s="160">
        <v>57.255000000000109</v>
      </c>
      <c r="M137" s="160">
        <v>46.707000000000107</v>
      </c>
      <c r="N137" s="160">
        <v>28.334999999999809</v>
      </c>
      <c r="O137" s="160">
        <v>1.4544922597341314</v>
      </c>
      <c r="P137" s="160">
        <v>36.381249999999966</v>
      </c>
      <c r="Q137" s="146">
        <v>17.654604910481009</v>
      </c>
      <c r="T137" s="130"/>
    </row>
    <row r="138" spans="1:21" ht="10.7" customHeight="1" x14ac:dyDescent="0.2">
      <c r="A138" s="184"/>
      <c r="B138" s="158" t="s">
        <v>81</v>
      </c>
      <c r="C138" s="159">
        <v>400.47048383099201</v>
      </c>
      <c r="D138" s="160">
        <v>702.27048383099213</v>
      </c>
      <c r="E138" s="160">
        <v>4</v>
      </c>
      <c r="F138" s="160">
        <v>301.80000000000013</v>
      </c>
      <c r="G138" s="161">
        <v>702.27048383099213</v>
      </c>
      <c r="H138" s="160">
        <v>636.31700000000001</v>
      </c>
      <c r="I138" s="162">
        <v>90.608535407724119</v>
      </c>
      <c r="J138" s="161">
        <v>65.953483830992127</v>
      </c>
      <c r="K138" s="160">
        <v>0.2319999999999709</v>
      </c>
      <c r="L138" s="160">
        <v>28.510999999999967</v>
      </c>
      <c r="M138" s="160">
        <v>33.106999999999971</v>
      </c>
      <c r="N138" s="160">
        <v>9.9740000000000464</v>
      </c>
      <c r="O138" s="160">
        <v>1.4202504917464795</v>
      </c>
      <c r="P138" s="160">
        <v>17.955999999999989</v>
      </c>
      <c r="Q138" s="146">
        <v>1.6730610286807845</v>
      </c>
      <c r="T138" s="130"/>
    </row>
    <row r="139" spans="1:21" ht="10.7" customHeight="1" x14ac:dyDescent="0.2">
      <c r="A139" s="122"/>
      <c r="B139" s="158" t="s">
        <v>82</v>
      </c>
      <c r="C139" s="159">
        <v>648.64182232948303</v>
      </c>
      <c r="D139" s="160">
        <v>910.94182232948299</v>
      </c>
      <c r="E139" s="160">
        <v>0</v>
      </c>
      <c r="F139" s="160">
        <v>262.29999999999995</v>
      </c>
      <c r="G139" s="161">
        <v>910.94182232948299</v>
      </c>
      <c r="H139" s="160">
        <v>780.68999999999994</v>
      </c>
      <c r="I139" s="162">
        <v>85.701411535107724</v>
      </c>
      <c r="J139" s="161">
        <v>130.25182232948305</v>
      </c>
      <c r="K139" s="160">
        <v>30.399000000000001</v>
      </c>
      <c r="L139" s="160">
        <v>19.843000000000075</v>
      </c>
      <c r="M139" s="160">
        <v>17.824999999999932</v>
      </c>
      <c r="N139" s="160">
        <v>27.033000000000015</v>
      </c>
      <c r="O139" s="160">
        <v>2.9675879773387237</v>
      </c>
      <c r="P139" s="160">
        <v>23.775000000000006</v>
      </c>
      <c r="Q139" s="146">
        <v>3.478520392407277</v>
      </c>
      <c r="T139" s="167"/>
      <c r="U139" s="167"/>
    </row>
    <row r="140" spans="1:21" ht="10.7" customHeight="1" x14ac:dyDescent="0.2">
      <c r="A140" s="122"/>
      <c r="B140" s="158" t="s">
        <v>83</v>
      </c>
      <c r="C140" s="159">
        <v>1372.9108315502078</v>
      </c>
      <c r="D140" s="160">
        <v>2061.010831550208</v>
      </c>
      <c r="E140" s="160">
        <v>0</v>
      </c>
      <c r="F140" s="160">
        <v>688.10000000000014</v>
      </c>
      <c r="G140" s="161">
        <v>2061.010831550208</v>
      </c>
      <c r="H140" s="160">
        <v>1519.3439999999998</v>
      </c>
      <c r="I140" s="162">
        <v>73.718389866840809</v>
      </c>
      <c r="J140" s="161">
        <v>541.66683155020814</v>
      </c>
      <c r="K140" s="160">
        <v>76.423000000000002</v>
      </c>
      <c r="L140" s="160">
        <v>20.567999999999984</v>
      </c>
      <c r="M140" s="160">
        <v>33.294000000000096</v>
      </c>
      <c r="N140" s="160">
        <v>52.02599999999984</v>
      </c>
      <c r="O140" s="160">
        <v>2.5242953216732014</v>
      </c>
      <c r="P140" s="160">
        <v>45.57774999999998</v>
      </c>
      <c r="Q140" s="146">
        <v>9.8844574721263854</v>
      </c>
      <c r="T140" s="167"/>
      <c r="U140" s="167"/>
    </row>
    <row r="141" spans="1:21" ht="10.7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6.3441999999999998</v>
      </c>
      <c r="I141" s="162">
        <v>38.626338933910986</v>
      </c>
      <c r="J141" s="161">
        <v>10.080343912522537</v>
      </c>
      <c r="K141" s="160">
        <v>0</v>
      </c>
      <c r="L141" s="160">
        <v>3.5999999999999588E-2</v>
      </c>
      <c r="M141" s="160">
        <v>0.13900000000000023</v>
      </c>
      <c r="N141" s="160">
        <v>0</v>
      </c>
      <c r="O141" s="160">
        <v>0</v>
      </c>
      <c r="P141" s="160">
        <v>4.3749999999999956E-2</v>
      </c>
      <c r="Q141" s="146" t="s">
        <v>237</v>
      </c>
      <c r="T141" s="167"/>
      <c r="U141" s="167"/>
    </row>
    <row r="142" spans="1:21" ht="10.7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3.0000000000000006E-2</v>
      </c>
      <c r="N142" s="160">
        <v>0</v>
      </c>
      <c r="O142" s="160">
        <v>0</v>
      </c>
      <c r="P142" s="160">
        <v>7.5000000000000015E-3</v>
      </c>
      <c r="Q142" s="146" t="s">
        <v>237</v>
      </c>
      <c r="T142" s="167"/>
      <c r="U142" s="167"/>
    </row>
    <row r="143" spans="1:21" ht="10.7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23.088000000000001</v>
      </c>
      <c r="I143" s="162">
        <v>14.039700493108793</v>
      </c>
      <c r="J143" s="161">
        <v>141.35995251389053</v>
      </c>
      <c r="K143" s="160">
        <v>8.9610000000000003</v>
      </c>
      <c r="L143" s="160">
        <v>6.8999999999999062E-2</v>
      </c>
      <c r="M143" s="160">
        <v>0</v>
      </c>
      <c r="N143" s="160">
        <v>0.28000000000000114</v>
      </c>
      <c r="O143" s="160">
        <v>0.17026663799681555</v>
      </c>
      <c r="P143" s="160">
        <v>2.3275000000000001</v>
      </c>
      <c r="Q143" s="146" t="s">
        <v>237</v>
      </c>
      <c r="T143" s="167"/>
      <c r="U143" s="167"/>
    </row>
    <row r="144" spans="1:21" ht="10.7" customHeight="1" x14ac:dyDescent="0.2">
      <c r="A144" s="122"/>
      <c r="B144" s="158" t="s">
        <v>87</v>
      </c>
      <c r="C144" s="159">
        <v>39.604683504939253</v>
      </c>
      <c r="D144" s="160">
        <v>50.904683504939257</v>
      </c>
      <c r="E144" s="160">
        <v>0</v>
      </c>
      <c r="F144" s="160">
        <v>11.300000000000004</v>
      </c>
      <c r="G144" s="161">
        <v>50.904683504939257</v>
      </c>
      <c r="H144" s="160">
        <v>41.256999999999998</v>
      </c>
      <c r="I144" s="162">
        <v>81.047552325901108</v>
      </c>
      <c r="J144" s="161">
        <v>9.6476835049392591</v>
      </c>
      <c r="K144" s="160">
        <v>0</v>
      </c>
      <c r="L144" s="160">
        <v>9.5999999999996533E-2</v>
      </c>
      <c r="M144" s="160">
        <v>0</v>
      </c>
      <c r="N144" s="160">
        <v>0</v>
      </c>
      <c r="O144" s="160">
        <v>0</v>
      </c>
      <c r="P144" s="160">
        <v>2.3999999999999133E-2</v>
      </c>
      <c r="Q144" s="146" t="s">
        <v>237</v>
      </c>
      <c r="T144" s="167"/>
      <c r="U144" s="167"/>
    </row>
    <row r="145" spans="1:2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7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343.33100000000002</v>
      </c>
      <c r="I146" s="162">
        <v>98.090230610055201</v>
      </c>
      <c r="J146" s="161">
        <v>6.6844886625429467</v>
      </c>
      <c r="K146" s="160">
        <v>2.5109999999999673</v>
      </c>
      <c r="L146" s="160">
        <v>14.894000000000005</v>
      </c>
      <c r="M146" s="160">
        <v>0</v>
      </c>
      <c r="N146" s="160">
        <v>0.94400000000001683</v>
      </c>
      <c r="O146" s="160">
        <v>0.26970235048945118</v>
      </c>
      <c r="P146" s="160">
        <v>4.5872499999999974</v>
      </c>
      <c r="Q146" s="146">
        <v>0</v>
      </c>
      <c r="T146" s="167"/>
      <c r="U146" s="167"/>
    </row>
    <row r="147" spans="1:21" ht="10.7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1.4610000000000003</v>
      </c>
      <c r="I147" s="134"/>
      <c r="J147" s="161">
        <v>48.539000000000001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7" customHeight="1" x14ac:dyDescent="0.2">
      <c r="A148" s="122"/>
      <c r="B148" s="165" t="s">
        <v>90</v>
      </c>
      <c r="C148" s="159">
        <v>4273.1137437155103</v>
      </c>
      <c r="D148" s="160">
        <v>6205.5137437155117</v>
      </c>
      <c r="E148" s="160">
        <v>4</v>
      </c>
      <c r="F148" s="160">
        <v>1982.3999999999999</v>
      </c>
      <c r="G148" s="161">
        <v>6255.5137437155117</v>
      </c>
      <c r="H148" s="160">
        <v>4584.9445999999998</v>
      </c>
      <c r="I148" s="162">
        <v>73.294453306991471</v>
      </c>
      <c r="J148" s="161">
        <v>1670.569143715511</v>
      </c>
      <c r="K148" s="160">
        <v>131.75399999999979</v>
      </c>
      <c r="L148" s="160">
        <v>141.27200000000013</v>
      </c>
      <c r="M148" s="160">
        <v>131.10200000000012</v>
      </c>
      <c r="N148" s="160">
        <v>118.59199999999973</v>
      </c>
      <c r="O148" s="160">
        <v>1.9110746490586856</v>
      </c>
      <c r="P148" s="166">
        <v>130.67999999999995</v>
      </c>
      <c r="Q148" s="146">
        <v>10.783663481141044</v>
      </c>
      <c r="T148" s="167"/>
      <c r="U148" s="167"/>
    </row>
    <row r="149" spans="1:21" ht="10.7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192.73769999999999</v>
      </c>
      <c r="I149" s="162">
        <v>48.929964848372904</v>
      </c>
      <c r="J149" s="161">
        <v>201.16754926242456</v>
      </c>
      <c r="K149" s="160">
        <v>1.2983999999999867</v>
      </c>
      <c r="L149" s="160">
        <v>1.9830000000000041</v>
      </c>
      <c r="M149" s="160">
        <v>6.9770000000000039</v>
      </c>
      <c r="N149" s="160">
        <v>34.60499999999999</v>
      </c>
      <c r="O149" s="160">
        <v>8.7851076026015864</v>
      </c>
      <c r="P149" s="160">
        <v>11.215849999999996</v>
      </c>
      <c r="Q149" s="146">
        <v>15.936005676112345</v>
      </c>
      <c r="T149" s="167"/>
      <c r="U149" s="167"/>
    </row>
    <row r="150" spans="1:21" ht="10.7" customHeight="1" x14ac:dyDescent="0.2">
      <c r="A150" s="184"/>
      <c r="B150" s="158" t="s">
        <v>92</v>
      </c>
      <c r="C150" s="159">
        <v>707.55262667687043</v>
      </c>
      <c r="D150" s="160">
        <v>1583.3526266768704</v>
      </c>
      <c r="E150" s="160">
        <v>3</v>
      </c>
      <c r="F150" s="160">
        <v>875.8</v>
      </c>
      <c r="G150" s="161">
        <v>1583.3526266768704</v>
      </c>
      <c r="H150" s="160">
        <v>1264.7741999999998</v>
      </c>
      <c r="I150" s="162">
        <v>79.879502436200781</v>
      </c>
      <c r="J150" s="161">
        <v>318.57842667687055</v>
      </c>
      <c r="K150" s="160">
        <v>23.394799999999805</v>
      </c>
      <c r="L150" s="160">
        <v>87.707100000000082</v>
      </c>
      <c r="M150" s="160">
        <v>0</v>
      </c>
      <c r="N150" s="160">
        <v>29.350500000000011</v>
      </c>
      <c r="O150" s="160">
        <v>1.8536932017222618</v>
      </c>
      <c r="P150" s="160">
        <v>35.113099999999974</v>
      </c>
      <c r="Q150" s="146">
        <v>7.0729222619726198</v>
      </c>
      <c r="T150" s="167"/>
      <c r="U150" s="167"/>
    </row>
    <row r="151" spans="1:2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7" customHeight="1" x14ac:dyDescent="0.2">
      <c r="A152" s="184"/>
      <c r="B152" s="158" t="s">
        <v>94</v>
      </c>
      <c r="C152" s="159">
        <v>2355.9099951284898</v>
      </c>
      <c r="D152" s="160">
        <v>2457.7099951284895</v>
      </c>
      <c r="E152" s="160">
        <v>0</v>
      </c>
      <c r="F152" s="160">
        <v>26.799999999999727</v>
      </c>
      <c r="G152" s="161">
        <v>2382.7099951284895</v>
      </c>
      <c r="H152" s="160">
        <v>1662.9435000000001</v>
      </c>
      <c r="I152" s="162">
        <v>69.792106609697782</v>
      </c>
      <c r="J152" s="161">
        <v>719.7664951284894</v>
      </c>
      <c r="K152" s="160">
        <v>80.090799999999945</v>
      </c>
      <c r="L152" s="160">
        <v>0</v>
      </c>
      <c r="M152" s="160">
        <v>77.789099999999962</v>
      </c>
      <c r="N152" s="160">
        <v>0</v>
      </c>
      <c r="O152" s="160">
        <v>0</v>
      </c>
      <c r="P152" s="160">
        <v>39.469974999999977</v>
      </c>
      <c r="Q152" s="146">
        <v>16.235798100416577</v>
      </c>
      <c r="T152" s="167"/>
      <c r="U152" s="167"/>
    </row>
    <row r="153" spans="1:21" ht="10.7" customHeight="1" x14ac:dyDescent="0.2">
      <c r="A153" s="122"/>
      <c r="B153" s="158" t="s">
        <v>95</v>
      </c>
      <c r="C153" s="159">
        <v>87.966846034111143</v>
      </c>
      <c r="D153" s="160">
        <v>145.56684603411114</v>
      </c>
      <c r="E153" s="160">
        <v>0</v>
      </c>
      <c r="F153" s="160">
        <v>57.599999999999994</v>
      </c>
      <c r="G153" s="161">
        <v>145.56684603411114</v>
      </c>
      <c r="H153" s="160">
        <v>118.43340000000001</v>
      </c>
      <c r="I153" s="162">
        <v>81.360147057281935</v>
      </c>
      <c r="J153" s="161">
        <v>27.133446034111131</v>
      </c>
      <c r="K153" s="160">
        <v>0.11879999999999313</v>
      </c>
      <c r="L153" s="160">
        <v>0</v>
      </c>
      <c r="M153" s="160">
        <v>0</v>
      </c>
      <c r="N153" s="160">
        <v>0.62690000000002044</v>
      </c>
      <c r="O153" s="160">
        <v>0.43066125088202911</v>
      </c>
      <c r="P153" s="160">
        <v>0.18642500000000339</v>
      </c>
      <c r="Q153" s="146" t="s">
        <v>237</v>
      </c>
      <c r="T153" s="167"/>
      <c r="U153" s="167"/>
    </row>
    <row r="154" spans="1:21" ht="10.7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26.460599999999999</v>
      </c>
      <c r="I154" s="162">
        <v>85.641819495976335</v>
      </c>
      <c r="J154" s="161">
        <v>4.4362213843742353</v>
      </c>
      <c r="K154" s="160">
        <v>1.2266000000000012</v>
      </c>
      <c r="L154" s="160">
        <v>1.7205000000000013</v>
      </c>
      <c r="M154" s="160">
        <v>0.40319999999999823</v>
      </c>
      <c r="N154" s="160">
        <v>0</v>
      </c>
      <c r="O154" s="160">
        <v>0</v>
      </c>
      <c r="P154" s="160">
        <v>0.83757500000000018</v>
      </c>
      <c r="Q154" s="146">
        <v>3.2965064434519107</v>
      </c>
      <c r="T154" s="167"/>
      <c r="U154" s="167"/>
    </row>
    <row r="155" spans="1:21" ht="10.7" customHeight="1" x14ac:dyDescent="0.2">
      <c r="A155" s="122"/>
      <c r="B155" s="158" t="s">
        <v>97</v>
      </c>
      <c r="C155" s="159">
        <v>238.52106945982194</v>
      </c>
      <c r="D155" s="160">
        <v>505.32106945982196</v>
      </c>
      <c r="E155" s="160">
        <v>-7</v>
      </c>
      <c r="F155" s="160">
        <v>266.8</v>
      </c>
      <c r="G155" s="161">
        <v>505.32106945982196</v>
      </c>
      <c r="H155" s="160">
        <v>398.12310000000002</v>
      </c>
      <c r="I155" s="162">
        <v>78.786166669358479</v>
      </c>
      <c r="J155" s="161">
        <v>107.19796945982193</v>
      </c>
      <c r="K155" s="160">
        <v>11.723199999999963</v>
      </c>
      <c r="L155" s="160">
        <v>12.824299999999994</v>
      </c>
      <c r="M155" s="160">
        <v>0.80070000000006303</v>
      </c>
      <c r="N155" s="160">
        <v>2.1469999999999914</v>
      </c>
      <c r="O155" s="160">
        <v>0.42487838520073806</v>
      </c>
      <c r="P155" s="160">
        <v>6.8738000000000028</v>
      </c>
      <c r="Q155" s="146">
        <v>13.595153984669599</v>
      </c>
      <c r="T155" s="167"/>
      <c r="U155" s="167"/>
    </row>
    <row r="156" spans="1:21" ht="10.7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7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0.22489999999999999</v>
      </c>
      <c r="I157" s="162">
        <v>0.61871896823200967</v>
      </c>
      <c r="J157" s="161">
        <v>36.12439775026165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7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1.5399999999999997E-2</v>
      </c>
      <c r="L158" s="160">
        <v>0</v>
      </c>
      <c r="M158" s="160">
        <v>0</v>
      </c>
      <c r="N158" s="160">
        <v>6.0000000000000331E-4</v>
      </c>
      <c r="O158" s="160">
        <v>1.4930641311411896E-2</v>
      </c>
      <c r="P158" s="160">
        <v>4.0000000000000001E-3</v>
      </c>
      <c r="Q158" s="146" t="s">
        <v>237</v>
      </c>
      <c r="T158" s="167"/>
      <c r="U158" s="167"/>
    </row>
    <row r="159" spans="1:21" ht="10.7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7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7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7" customHeight="1" x14ac:dyDescent="0.2">
      <c r="A162" s="122"/>
      <c r="B162" s="165" t="s">
        <v>105</v>
      </c>
      <c r="C162" s="169">
        <v>8031.9760736802928</v>
      </c>
      <c r="D162" s="160">
        <v>11373.176073680292</v>
      </c>
      <c r="E162" s="160">
        <v>0</v>
      </c>
      <c r="F162" s="160">
        <v>3341.1999999999989</v>
      </c>
      <c r="G162" s="161">
        <v>11373.176073680292</v>
      </c>
      <c r="H162" s="160">
        <v>8248.8173999999999</v>
      </c>
      <c r="I162" s="162">
        <v>72.528705671666714</v>
      </c>
      <c r="J162" s="161">
        <v>3124.3586736802918</v>
      </c>
      <c r="K162" s="160">
        <v>249.62199999999848</v>
      </c>
      <c r="L162" s="160">
        <v>245.50690000000122</v>
      </c>
      <c r="M162" s="160">
        <v>217.07200000000012</v>
      </c>
      <c r="N162" s="160">
        <v>185.32200000000012</v>
      </c>
      <c r="O162" s="160">
        <v>1.6294656725562418</v>
      </c>
      <c r="P162" s="160">
        <v>224.38072499999998</v>
      </c>
      <c r="Q162" s="146">
        <v>11.92436303822573</v>
      </c>
      <c r="T162" s="167"/>
      <c r="U162" s="167"/>
    </row>
    <row r="163" spans="1:2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7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0.17350000000000002</v>
      </c>
      <c r="I165" s="162">
        <v>2.152845213945271</v>
      </c>
      <c r="J165" s="161">
        <v>7.8856023858165161</v>
      </c>
      <c r="K165" s="160">
        <v>2.5000000000000022E-2</v>
      </c>
      <c r="L165" s="160">
        <v>0</v>
      </c>
      <c r="M165" s="160">
        <v>0</v>
      </c>
      <c r="N165" s="160">
        <v>0</v>
      </c>
      <c r="O165" s="160">
        <v>0</v>
      </c>
      <c r="P165" s="160">
        <v>6.2500000000000056E-3</v>
      </c>
      <c r="Q165" s="146" t="s">
        <v>237</v>
      </c>
      <c r="T165" s="130"/>
    </row>
    <row r="166" spans="1:21" ht="10.7" customHeight="1" x14ac:dyDescent="0.2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22.3521</v>
      </c>
      <c r="I166" s="162">
        <v>70.587457464116682</v>
      </c>
      <c r="J166" s="161">
        <v>9.3137239338946998</v>
      </c>
      <c r="K166" s="160">
        <v>0.74600000000000222</v>
      </c>
      <c r="L166" s="160">
        <v>0.2759999999999998</v>
      </c>
      <c r="M166" s="160">
        <v>0</v>
      </c>
      <c r="N166" s="160">
        <v>0</v>
      </c>
      <c r="O166" s="160">
        <v>0</v>
      </c>
      <c r="P166" s="160">
        <v>0.2555000000000005</v>
      </c>
      <c r="Q166" s="146">
        <v>34.45293124812008</v>
      </c>
      <c r="T166" s="130"/>
    </row>
    <row r="167" spans="1:2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7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7" customHeight="1" x14ac:dyDescent="0.2">
      <c r="A169" s="122"/>
      <c r="B169" s="172" t="s">
        <v>111</v>
      </c>
      <c r="C169" s="173">
        <v>8127.2010000000037</v>
      </c>
      <c r="D169" s="173">
        <v>11412.901000000003</v>
      </c>
      <c r="E169" s="174">
        <v>0</v>
      </c>
      <c r="F169" s="174">
        <v>3353.6999999999989</v>
      </c>
      <c r="G169" s="175">
        <v>11480.901000000003</v>
      </c>
      <c r="H169" s="177">
        <v>8271.3430000000008</v>
      </c>
      <c r="I169" s="176">
        <v>72.044371778835114</v>
      </c>
      <c r="J169" s="175">
        <v>3209.5580000000027</v>
      </c>
      <c r="K169" s="177">
        <v>250.39299999999821</v>
      </c>
      <c r="L169" s="177">
        <v>245.78290000000197</v>
      </c>
      <c r="M169" s="177">
        <v>217.0719999999983</v>
      </c>
      <c r="N169" s="177">
        <v>185.32200000000012</v>
      </c>
      <c r="O169" s="177">
        <v>1.6237939854205348</v>
      </c>
      <c r="P169" s="186">
        <v>224.64247499999965</v>
      </c>
      <c r="Q169" s="153">
        <v>12.287404908622056</v>
      </c>
      <c r="T169" s="130"/>
    </row>
    <row r="170" spans="1:21" ht="10.7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7" customHeight="1" x14ac:dyDescent="0.2">
      <c r="A171" s="122"/>
      <c r="B171" s="123" t="s">
        <v>113</v>
      </c>
      <c r="C171" s="123"/>
      <c r="J171" s="188"/>
      <c r="T171" s="130"/>
    </row>
    <row r="175" spans="1:21" ht="10.7" customHeight="1" x14ac:dyDescent="0.2">
      <c r="A175" s="122"/>
      <c r="B175" s="123" t="s">
        <v>236</v>
      </c>
      <c r="C175" s="123"/>
      <c r="P175" s="128"/>
      <c r="T175" s="130"/>
    </row>
    <row r="176" spans="1:21" ht="10.7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43726</v>
      </c>
      <c r="L180" s="151">
        <v>43733</v>
      </c>
      <c r="M180" s="151">
        <v>43740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7" customHeight="1" x14ac:dyDescent="0.2">
      <c r="A183" s="122"/>
      <c r="B183" s="158" t="s">
        <v>80</v>
      </c>
      <c r="C183" s="159">
        <v>1152.6915381342037</v>
      </c>
      <c r="D183" s="160">
        <v>1424.9915381342037</v>
      </c>
      <c r="E183" s="160">
        <v>0</v>
      </c>
      <c r="F183" s="160">
        <v>272.29999999999995</v>
      </c>
      <c r="G183" s="161">
        <v>1424.9915381342037</v>
      </c>
      <c r="H183" s="160">
        <v>266.37950000000006</v>
      </c>
      <c r="I183" s="162">
        <v>18.693409249909021</v>
      </c>
      <c r="J183" s="161">
        <v>1158.6120381342037</v>
      </c>
      <c r="K183" s="160">
        <v>4.710000000000008</v>
      </c>
      <c r="L183" s="160">
        <v>5.3450000000000557</v>
      </c>
      <c r="M183" s="160">
        <v>2.7939999999999827</v>
      </c>
      <c r="N183" s="160">
        <v>3.7230000000000132</v>
      </c>
      <c r="O183" s="160">
        <v>0.26126470932414664</v>
      </c>
      <c r="P183" s="160">
        <v>4.1430000000000149</v>
      </c>
      <c r="Q183" s="146" t="s">
        <v>237</v>
      </c>
    </row>
    <row r="184" spans="1:17" s="130" customFormat="1" ht="10.7" customHeight="1" x14ac:dyDescent="0.2">
      <c r="A184" s="122"/>
      <c r="B184" s="158" t="s">
        <v>81</v>
      </c>
      <c r="C184" s="159">
        <v>224.50251457887458</v>
      </c>
      <c r="D184" s="160">
        <v>316.50251457887458</v>
      </c>
      <c r="E184" s="160">
        <v>3</v>
      </c>
      <c r="F184" s="160">
        <v>92</v>
      </c>
      <c r="G184" s="161">
        <v>316.50251457887458</v>
      </c>
      <c r="H184" s="160">
        <v>65.76939999999999</v>
      </c>
      <c r="I184" s="162">
        <v>20.780056072385424</v>
      </c>
      <c r="J184" s="161">
        <v>250.73311457887459</v>
      </c>
      <c r="K184" s="160">
        <v>0.32399999999999807</v>
      </c>
      <c r="L184" s="160">
        <v>2.1409999999999982</v>
      </c>
      <c r="M184" s="160">
        <v>2.7280000000000015</v>
      </c>
      <c r="N184" s="160">
        <v>2.2169999999999916</v>
      </c>
      <c r="O184" s="160">
        <v>0.70046836845825444</v>
      </c>
      <c r="P184" s="160">
        <v>1.8524999999999974</v>
      </c>
      <c r="Q184" s="146" t="s">
        <v>237</v>
      </c>
    </row>
    <row r="185" spans="1:17" s="130" customFormat="1" ht="10.7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101.05499999999999</v>
      </c>
      <c r="I185" s="162">
        <v>25.905970124422744</v>
      </c>
      <c r="J185" s="161">
        <v>289.02882822433207</v>
      </c>
      <c r="K185" s="160">
        <v>7.7349999999999994</v>
      </c>
      <c r="L185" s="160">
        <v>2.1799999999999926</v>
      </c>
      <c r="M185" s="160">
        <v>2.1510000000000105</v>
      </c>
      <c r="N185" s="160">
        <v>4.5959999999999894</v>
      </c>
      <c r="O185" s="160">
        <v>1.1782082894646149</v>
      </c>
      <c r="P185" s="160">
        <v>4.165499999999998</v>
      </c>
      <c r="Q185" s="146" t="s">
        <v>237</v>
      </c>
    </row>
    <row r="186" spans="1:17" s="130" customFormat="1" ht="10.7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338.80799999999999</v>
      </c>
      <c r="I186" s="162">
        <v>21.358097649030533</v>
      </c>
      <c r="J186" s="161">
        <v>1247.5130552152284</v>
      </c>
      <c r="K186" s="160">
        <v>4.4959999999999809</v>
      </c>
      <c r="L186" s="160">
        <v>9.8729999999999905</v>
      </c>
      <c r="M186" s="160">
        <v>13.408000000000015</v>
      </c>
      <c r="N186" s="160">
        <v>23.966000000000008</v>
      </c>
      <c r="O186" s="160">
        <v>1.5107912689684597</v>
      </c>
      <c r="P186" s="160">
        <v>12.935749999999999</v>
      </c>
      <c r="Q186" s="146" t="s">
        <v>237</v>
      </c>
    </row>
    <row r="187" spans="1:17" s="130" customFormat="1" ht="10.7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1229.0519999999999</v>
      </c>
      <c r="I187" s="162">
        <v>38.601866653788697</v>
      </c>
      <c r="J187" s="161">
        <v>1954.8665680399502</v>
      </c>
      <c r="K187" s="160">
        <v>15.467300000000023</v>
      </c>
      <c r="L187" s="160">
        <v>35.231299999999919</v>
      </c>
      <c r="M187" s="160">
        <v>35.253699999999981</v>
      </c>
      <c r="N187" s="160">
        <v>1.1999999999943611E-2</v>
      </c>
      <c r="O187" s="160">
        <v>3.7689406131171635E-4</v>
      </c>
      <c r="P187" s="160">
        <v>21.491074999999967</v>
      </c>
      <c r="Q187" s="146" t="s">
        <v>237</v>
      </c>
    </row>
    <row r="188" spans="1:17" s="130" customFormat="1" ht="10.7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3.1999999999999917E-2</v>
      </c>
      <c r="M188" s="160">
        <v>5.9000000000000052E-2</v>
      </c>
      <c r="N188" s="160">
        <v>0</v>
      </c>
      <c r="O188" s="160">
        <v>0</v>
      </c>
      <c r="P188" s="160">
        <v>2.2749999999999992E-2</v>
      </c>
      <c r="Q188" s="146" t="s">
        <v>237</v>
      </c>
    </row>
    <row r="189" spans="1:17" s="130" customFormat="1" ht="10.7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11.086</v>
      </c>
      <c r="I189" s="162">
        <v>8.5175200801913586</v>
      </c>
      <c r="J189" s="161">
        <v>119.06925523423173</v>
      </c>
      <c r="K189" s="160">
        <v>0.96700000000000053</v>
      </c>
      <c r="L189" s="160">
        <v>2.0749999999999993</v>
      </c>
      <c r="M189" s="160">
        <v>7.3000000000000398E-2</v>
      </c>
      <c r="N189" s="160">
        <v>0.41699999999999982</v>
      </c>
      <c r="O189" s="160">
        <v>0.3203866023308492</v>
      </c>
      <c r="P189" s="160">
        <v>0.88300000000000001</v>
      </c>
      <c r="Q189" s="146" t="s">
        <v>237</v>
      </c>
    </row>
    <row r="190" spans="1:17" s="130" customFormat="1" ht="10.7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16.381900000000002</v>
      </c>
      <c r="I190" s="162">
        <v>30.415156678721701</v>
      </c>
      <c r="J190" s="161">
        <v>37.479075213915962</v>
      </c>
      <c r="K190" s="160">
        <v>0</v>
      </c>
      <c r="L190" s="160">
        <v>1.4369999999999994</v>
      </c>
      <c r="M190" s="160">
        <v>4.1999999999999815E-2</v>
      </c>
      <c r="N190" s="160">
        <v>1.4720000000000013</v>
      </c>
      <c r="O190" s="160">
        <v>2.7329620270590333</v>
      </c>
      <c r="P190" s="160">
        <v>0.73775000000000013</v>
      </c>
      <c r="Q190" s="146">
        <v>48.801864064948774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15.356</v>
      </c>
      <c r="I192" s="162">
        <v>27.191671368210105</v>
      </c>
      <c r="J192" s="161">
        <v>41.117174421903179</v>
      </c>
      <c r="K192" s="160">
        <v>1.0129999999999999</v>
      </c>
      <c r="L192" s="160">
        <v>0.30100000000000016</v>
      </c>
      <c r="M192" s="160">
        <v>0</v>
      </c>
      <c r="N192" s="160">
        <v>0.40799999999999947</v>
      </c>
      <c r="O192" s="160">
        <v>0.72246691314337774</v>
      </c>
      <c r="P192" s="160">
        <v>0.43049999999999988</v>
      </c>
      <c r="Q192" s="146" t="s">
        <v>237</v>
      </c>
    </row>
    <row r="193" spans="1:17" s="130" customFormat="1" ht="10.7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12.997999999999998</v>
      </c>
      <c r="J193" s="239">
        <v>37.002000000000002</v>
      </c>
      <c r="Q193" s="237"/>
    </row>
    <row r="194" spans="1:17" s="130" customFormat="1" ht="10.7" customHeight="1" x14ac:dyDescent="0.2">
      <c r="A194" s="122"/>
      <c r="B194" s="165" t="s">
        <v>90</v>
      </c>
      <c r="C194" s="159">
        <v>7624.6980952909744</v>
      </c>
      <c r="D194" s="160">
        <v>7889.3980952909742</v>
      </c>
      <c r="E194" s="160">
        <v>3</v>
      </c>
      <c r="F194" s="160">
        <v>264.69999999999982</v>
      </c>
      <c r="G194" s="161">
        <v>7939.3980952909742</v>
      </c>
      <c r="H194" s="160">
        <v>2057.6848</v>
      </c>
      <c r="I194" s="162">
        <v>25.917390402938185</v>
      </c>
      <c r="J194" s="161">
        <v>5881.7132952909742</v>
      </c>
      <c r="K194" s="160">
        <v>34.712300000000006</v>
      </c>
      <c r="L194" s="160">
        <v>58.615299999999948</v>
      </c>
      <c r="M194" s="160">
        <v>56.50869999999999</v>
      </c>
      <c r="N194" s="160">
        <v>36.81099999999995</v>
      </c>
      <c r="O194" s="160">
        <v>0.46658819285557041</v>
      </c>
      <c r="P194" s="166">
        <v>46.661824999999979</v>
      </c>
      <c r="Q194" s="146" t="s">
        <v>237</v>
      </c>
    </row>
    <row r="195" spans="1:17" s="130" customFormat="1" ht="10.7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48.719000000000001</v>
      </c>
      <c r="I195" s="162">
        <v>16.097387973590248</v>
      </c>
      <c r="J195" s="161">
        <v>253.93258595872538</v>
      </c>
      <c r="K195" s="160">
        <v>2.7503000000000029</v>
      </c>
      <c r="L195" s="160">
        <v>1.6169000000000011</v>
      </c>
      <c r="M195" s="160">
        <v>1.6310999999999964</v>
      </c>
      <c r="N195" s="160">
        <v>4.9095000000000013</v>
      </c>
      <c r="O195" s="160">
        <v>1.622162323864228</v>
      </c>
      <c r="P195" s="160">
        <v>2.7269500000000004</v>
      </c>
      <c r="Q195" s="146" t="s">
        <v>237</v>
      </c>
    </row>
    <row r="196" spans="1:17" s="130" customFormat="1" ht="10.7" customHeight="1" x14ac:dyDescent="0.2">
      <c r="A196" s="122"/>
      <c r="B196" s="158" t="s">
        <v>92</v>
      </c>
      <c r="C196" s="159">
        <v>1685.5055103438397</v>
      </c>
      <c r="D196" s="160">
        <v>1248.2055103438397</v>
      </c>
      <c r="E196" s="160">
        <v>0</v>
      </c>
      <c r="F196" s="160">
        <v>-437.29999999999995</v>
      </c>
      <c r="G196" s="161">
        <v>1248.2055103438397</v>
      </c>
      <c r="H196" s="160">
        <v>45.578400000000002</v>
      </c>
      <c r="I196" s="162">
        <v>3.6515140834015902</v>
      </c>
      <c r="J196" s="161">
        <v>1202.6271103438396</v>
      </c>
      <c r="K196" s="160">
        <v>3.0592000000000041</v>
      </c>
      <c r="L196" s="160">
        <v>5.0850999999999971</v>
      </c>
      <c r="M196" s="160">
        <v>6.6000000000002501E-2</v>
      </c>
      <c r="N196" s="160">
        <v>1.7028000000000034</v>
      </c>
      <c r="O196" s="160">
        <v>0.13641984319801134</v>
      </c>
      <c r="P196" s="160">
        <v>2.4782750000000018</v>
      </c>
      <c r="Q196" s="146" t="s">
        <v>237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7.5899999999999995E-2</v>
      </c>
      <c r="I198" s="162">
        <v>0.20638442223087777</v>
      </c>
      <c r="J198" s="161">
        <v>36.700131436661593</v>
      </c>
      <c r="K198" s="160">
        <v>0</v>
      </c>
      <c r="L198" s="160">
        <v>0</v>
      </c>
      <c r="M198" s="160">
        <v>5.2999999999999992E-3</v>
      </c>
      <c r="N198" s="160">
        <v>0</v>
      </c>
      <c r="O198" s="160">
        <v>0</v>
      </c>
      <c r="P198" s="160">
        <v>1.3249999999999998E-3</v>
      </c>
      <c r="Q198" s="146" t="s">
        <v>237</v>
      </c>
    </row>
    <row r="199" spans="1:17" s="130" customFormat="1" ht="10.7" customHeight="1" x14ac:dyDescent="0.2">
      <c r="A199" s="122"/>
      <c r="B199" s="158" t="s">
        <v>95</v>
      </c>
      <c r="C199" s="159">
        <v>608.72262569319003</v>
      </c>
      <c r="D199" s="160">
        <v>132.72262569319003</v>
      </c>
      <c r="E199" s="160">
        <v>0</v>
      </c>
      <c r="F199" s="160">
        <v>-476</v>
      </c>
      <c r="G199" s="161">
        <v>132.72262569319003</v>
      </c>
      <c r="H199" s="160">
        <v>27.709399999999999</v>
      </c>
      <c r="I199" s="162">
        <v>20.87767617260285</v>
      </c>
      <c r="J199" s="161">
        <v>105.01322569319002</v>
      </c>
      <c r="K199" s="160">
        <v>1.3032000000000039</v>
      </c>
      <c r="L199" s="160">
        <v>0.74149999999999139</v>
      </c>
      <c r="M199" s="160">
        <v>0.78130000000000166</v>
      </c>
      <c r="N199" s="160">
        <v>0.4416000000000011</v>
      </c>
      <c r="O199" s="160">
        <v>0.33272397806597909</v>
      </c>
      <c r="P199" s="160">
        <v>0.81689999999999952</v>
      </c>
      <c r="Q199" s="146" t="s">
        <v>237</v>
      </c>
    </row>
    <row r="200" spans="1:17" s="130" customFormat="1" ht="10.7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0.20849999999999999</v>
      </c>
      <c r="I200" s="162">
        <v>0.24404111099990675</v>
      </c>
      <c r="J200" s="161">
        <v>85.227924685052201</v>
      </c>
      <c r="K200" s="160">
        <v>0</v>
      </c>
      <c r="L200" s="160">
        <v>7.9999999999999516E-4</v>
      </c>
      <c r="M200" s="160">
        <v>0</v>
      </c>
      <c r="N200" s="160">
        <v>5.8999999999999886E-3</v>
      </c>
      <c r="O200" s="160">
        <v>6.9057196877671326E-3</v>
      </c>
      <c r="P200" s="160">
        <v>1.6749999999999959E-3</v>
      </c>
      <c r="Q200" s="146" t="s">
        <v>237</v>
      </c>
    </row>
    <row r="201" spans="1:17" s="130" customFormat="1" ht="10.7" customHeight="1" x14ac:dyDescent="0.2">
      <c r="A201" s="122"/>
      <c r="B201" s="158" t="s">
        <v>97</v>
      </c>
      <c r="C201" s="159">
        <v>899.60036743658179</v>
      </c>
      <c r="D201" s="160">
        <v>893.30036743658184</v>
      </c>
      <c r="E201" s="160">
        <v>-3</v>
      </c>
      <c r="F201" s="160">
        <v>-6.2999999999999545</v>
      </c>
      <c r="G201" s="161">
        <v>893.30036743658184</v>
      </c>
      <c r="H201" s="160">
        <v>14.335300000000002</v>
      </c>
      <c r="I201" s="162">
        <v>1.6047569801338641</v>
      </c>
      <c r="J201" s="161">
        <v>878.96506743658188</v>
      </c>
      <c r="K201" s="160">
        <v>1.1719000000000008</v>
      </c>
      <c r="L201" s="160">
        <v>0.94010000000000105</v>
      </c>
      <c r="M201" s="160">
        <v>0.44409999999999705</v>
      </c>
      <c r="N201" s="160">
        <v>0.25200000000000244</v>
      </c>
      <c r="O201" s="160">
        <v>2.8209996232638146E-2</v>
      </c>
      <c r="P201" s="160">
        <v>0.70202500000000034</v>
      </c>
      <c r="Q201" s="146" t="s">
        <v>237</v>
      </c>
    </row>
    <row r="202" spans="1:17" s="130" customFormat="1" ht="10.7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2.7949999952316281E-2</v>
      </c>
      <c r="I202" s="162">
        <v>3.3233258850015129E-2</v>
      </c>
      <c r="J202" s="161">
        <v>84.074545269793276</v>
      </c>
      <c r="K202" s="160">
        <v>0</v>
      </c>
      <c r="L202" s="160">
        <v>0</v>
      </c>
      <c r="M202" s="160">
        <v>1.0499999523162808E-3</v>
      </c>
      <c r="N202" s="160">
        <v>0</v>
      </c>
      <c r="O202" s="160">
        <v>0</v>
      </c>
      <c r="P202" s="160">
        <v>2.6249998807907019E-4</v>
      </c>
      <c r="Q202" s="146" t="s">
        <v>237</v>
      </c>
    </row>
    <row r="203" spans="1:17" s="130" customFormat="1" ht="10.7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2297.3018999999999</v>
      </c>
      <c r="I203" s="162">
        <v>32.15177069549938</v>
      </c>
      <c r="J203" s="161">
        <v>4847.8781330287165</v>
      </c>
      <c r="K203" s="160">
        <v>74.37880000000041</v>
      </c>
      <c r="L203" s="160">
        <v>20.154999999999745</v>
      </c>
      <c r="M203" s="160">
        <v>95.357700000000023</v>
      </c>
      <c r="N203" s="160">
        <v>24.080899999999929</v>
      </c>
      <c r="O203" s="160">
        <v>0.33702299856246526</v>
      </c>
      <c r="P203" s="160">
        <v>53.493100000000027</v>
      </c>
      <c r="Q203" s="146" t="s">
        <v>237</v>
      </c>
    </row>
    <row r="204" spans="1:17" s="130" customFormat="1" ht="10.7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1161.8327999999999</v>
      </c>
      <c r="I204" s="162">
        <v>22.418999670258025</v>
      </c>
      <c r="J204" s="161">
        <v>4020.5250977135875</v>
      </c>
      <c r="K204" s="160">
        <v>46.886500000000069</v>
      </c>
      <c r="L204" s="160">
        <v>45.379699999999957</v>
      </c>
      <c r="M204" s="160">
        <v>16.901000000000067</v>
      </c>
      <c r="N204" s="160">
        <v>20.090199999999868</v>
      </c>
      <c r="O204" s="160">
        <v>0.38766523649135648</v>
      </c>
      <c r="P204" s="160">
        <v>32.31434999999999</v>
      </c>
      <c r="Q204" s="146" t="s">
        <v>237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7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254.08189999999999</v>
      </c>
      <c r="I207" s="162">
        <v>14.567694588952799</v>
      </c>
      <c r="J207" s="161">
        <v>1490.0643576561658</v>
      </c>
      <c r="K207" s="160">
        <v>0</v>
      </c>
      <c r="L207" s="160">
        <v>1.2576999999999998</v>
      </c>
      <c r="M207" s="160">
        <v>1.67349999999999</v>
      </c>
      <c r="N207" s="160">
        <v>1.1285000000000025</v>
      </c>
      <c r="O207" s="160">
        <v>6.4702142669876408E-2</v>
      </c>
      <c r="P207" s="160">
        <v>1.0149249999999981</v>
      </c>
      <c r="Q207" s="146" t="s">
        <v>237</v>
      </c>
    </row>
    <row r="208" spans="1:17" s="130" customFormat="1" ht="10.7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5907.5558499999524</v>
      </c>
      <c r="I208" s="162">
        <v>23.547296513552656</v>
      </c>
      <c r="J208" s="161">
        <v>19180.487045284674</v>
      </c>
      <c r="K208" s="160">
        <v>164.26220000000012</v>
      </c>
      <c r="L208" s="160">
        <v>133.79209999999966</v>
      </c>
      <c r="M208" s="160">
        <v>173.36974999995255</v>
      </c>
      <c r="N208" s="160">
        <v>89.42240000000038</v>
      </c>
      <c r="O208" s="160">
        <v>0.35643433955068526</v>
      </c>
      <c r="P208" s="160">
        <v>140.21161249998818</v>
      </c>
      <c r="Q208" s="146" t="s">
        <v>237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7" customHeight="1" x14ac:dyDescent="0.2">
      <c r="A211" s="122"/>
      <c r="B211" s="158" t="s">
        <v>107</v>
      </c>
      <c r="C211" s="159">
        <v>103.01074857911898</v>
      </c>
      <c r="D211" s="159">
        <v>101.01074857911898</v>
      </c>
      <c r="E211" s="170">
        <v>0</v>
      </c>
      <c r="F211" s="160">
        <v>-2</v>
      </c>
      <c r="G211" s="161">
        <v>101.01074857911898</v>
      </c>
      <c r="H211" s="160">
        <v>2.0268999999999999</v>
      </c>
      <c r="I211" s="162">
        <v>2.0066181357050179</v>
      </c>
      <c r="J211" s="161">
        <v>98.983848579118984</v>
      </c>
      <c r="K211" s="160">
        <v>1.2999999999999901E-2</v>
      </c>
      <c r="L211" s="160">
        <v>1.6500000000000181E-2</v>
      </c>
      <c r="M211" s="160">
        <v>9.3999999999998529E-3</v>
      </c>
      <c r="N211" s="160">
        <v>0</v>
      </c>
      <c r="O211" s="160">
        <v>0</v>
      </c>
      <c r="P211" s="160">
        <v>9.7249999999999837E-3</v>
      </c>
      <c r="Q211" s="146" t="s">
        <v>237</v>
      </c>
    </row>
    <row r="212" spans="1:17" s="130" customFormat="1" ht="10.7" customHeight="1" x14ac:dyDescent="0.2">
      <c r="A212" s="122"/>
      <c r="B212" s="171" t="s">
        <v>108</v>
      </c>
      <c r="C212" s="159">
        <v>733.31869024063451</v>
      </c>
      <c r="D212" s="159">
        <v>835.31869024063451</v>
      </c>
      <c r="E212" s="170">
        <v>0</v>
      </c>
      <c r="F212" s="160">
        <v>102</v>
      </c>
      <c r="G212" s="161">
        <v>835.31869024063451</v>
      </c>
      <c r="H212" s="160">
        <v>19.8949</v>
      </c>
      <c r="I212" s="162">
        <v>2.3817137378152973</v>
      </c>
      <c r="J212" s="161">
        <v>815.4237902406345</v>
      </c>
      <c r="K212" s="160">
        <v>0.78020000000000111</v>
      </c>
      <c r="L212" s="160">
        <v>0.75159999999999894</v>
      </c>
      <c r="M212" s="160">
        <v>0.41300000000000026</v>
      </c>
      <c r="N212" s="160">
        <v>0.32809999999999917</v>
      </c>
      <c r="O212" s="160">
        <v>3.9278421976345547E-2</v>
      </c>
      <c r="P212" s="160">
        <v>0.56822499999999987</v>
      </c>
      <c r="Q212" s="146" t="s">
        <v>237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5929.4776499999525</v>
      </c>
      <c r="I215" s="176">
        <v>22.740621476546895</v>
      </c>
      <c r="J215" s="185">
        <v>20144.909350000049</v>
      </c>
      <c r="K215" s="177">
        <v>165.05540000000019</v>
      </c>
      <c r="L215" s="177">
        <v>134.5602000000008</v>
      </c>
      <c r="M215" s="177">
        <v>173.79214999995202</v>
      </c>
      <c r="N215" s="177">
        <v>89.750500000000102</v>
      </c>
      <c r="O215" s="177">
        <v>0.34487075526505229</v>
      </c>
      <c r="P215" s="186">
        <v>140.78956249998828</v>
      </c>
      <c r="Q215" s="153" t="s">
        <v>237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43726</v>
      </c>
      <c r="L220" s="151">
        <v>43733</v>
      </c>
      <c r="M220" s="151">
        <v>43740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7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0.1452</v>
      </c>
      <c r="I223" s="162">
        <v>8.0615774731120169</v>
      </c>
      <c r="J223" s="161">
        <v>1.6559363220695855</v>
      </c>
      <c r="K223" s="160">
        <v>0</v>
      </c>
      <c r="L223" s="160">
        <v>0</v>
      </c>
      <c r="M223" s="160">
        <v>0</v>
      </c>
      <c r="N223" s="160">
        <v>1.0000000000000009E-3</v>
      </c>
      <c r="O223" s="160">
        <v>5.5520506013168207E-2</v>
      </c>
      <c r="P223" s="160">
        <v>2.5000000000000022E-4</v>
      </c>
      <c r="Q223" s="146" t="s">
        <v>237</v>
      </c>
    </row>
    <row r="224" spans="1:17" s="130" customFormat="1" ht="10.7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3.0000000000000001E-3</v>
      </c>
      <c r="N224" s="160">
        <v>0</v>
      </c>
      <c r="O224" s="160">
        <v>0</v>
      </c>
      <c r="P224" s="160">
        <v>7.5000000000000002E-4</v>
      </c>
      <c r="Q224" s="146" t="s">
        <v>237</v>
      </c>
    </row>
    <row r="225" spans="1:17" s="130" customFormat="1" ht="10.7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7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7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17.6569</v>
      </c>
      <c r="I227" s="162">
        <v>39.530807662688588</v>
      </c>
      <c r="J227" s="161">
        <v>27.009275684200809</v>
      </c>
      <c r="K227" s="160">
        <v>2.0640000000000001</v>
      </c>
      <c r="L227" s="160">
        <v>1.7842999999999982</v>
      </c>
      <c r="M227" s="160">
        <v>1.8226000000000013</v>
      </c>
      <c r="N227" s="160">
        <v>0</v>
      </c>
      <c r="O227" s="160">
        <v>0</v>
      </c>
      <c r="P227" s="160">
        <v>1.4177249999999999</v>
      </c>
      <c r="Q227" s="146">
        <v>17.051138749899177</v>
      </c>
    </row>
    <row r="228" spans="1:17" s="130" customFormat="1" ht="10.7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1E-3</v>
      </c>
      <c r="O229" s="160" t="s">
        <v>42</v>
      </c>
      <c r="P229" s="160">
        <v>2.5000000000000001E-4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7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17.886500000000005</v>
      </c>
      <c r="I233" s="162">
        <v>24.546645314740843</v>
      </c>
      <c r="J233" s="161">
        <v>54.980890923104013</v>
      </c>
      <c r="K233" s="160">
        <v>2.0640000000000001</v>
      </c>
      <c r="L233" s="160">
        <v>1.7842999999999982</v>
      </c>
      <c r="M233" s="160">
        <v>1.8256000000000012</v>
      </c>
      <c r="N233" s="160">
        <v>2.0000000000000009E-3</v>
      </c>
      <c r="O233" s="160">
        <v>2.7447119687743098E-3</v>
      </c>
      <c r="P233" s="166">
        <v>1.4189749999999999</v>
      </c>
      <c r="Q233" s="146">
        <v>36.746905987141439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0.81320000000000003</v>
      </c>
      <c r="I235" s="162">
        <v>28.857793300739893</v>
      </c>
      <c r="J235" s="161">
        <v>2.0047562848942793</v>
      </c>
      <c r="K235" s="160">
        <v>2.7000000000000357E-3</v>
      </c>
      <c r="L235" s="160">
        <v>3.9100000000000024E-2</v>
      </c>
      <c r="M235" s="160">
        <v>9.3999999999999639E-3</v>
      </c>
      <c r="N235" s="160">
        <v>1.0800000000000032E-2</v>
      </c>
      <c r="O235" s="160">
        <v>0.38325647767829774</v>
      </c>
      <c r="P235" s="160">
        <v>1.5500000000000014E-2</v>
      </c>
      <c r="Q235" s="146" t="s">
        <v>237</v>
      </c>
    </row>
    <row r="236" spans="1:17" s="130" customFormat="1" ht="10.7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1.1733</v>
      </c>
      <c r="I236" s="162">
        <v>2.971407902267369</v>
      </c>
      <c r="J236" s="161">
        <v>38.313032357960658</v>
      </c>
      <c r="K236" s="160">
        <v>4.159999999999997E-2</v>
      </c>
      <c r="L236" s="160">
        <v>0</v>
      </c>
      <c r="M236" s="160">
        <v>0</v>
      </c>
      <c r="N236" s="160">
        <v>0.21720000000000006</v>
      </c>
      <c r="O236" s="160">
        <v>0.55006374871940056</v>
      </c>
      <c r="P236" s="160">
        <v>6.4700000000000008E-2</v>
      </c>
      <c r="Q236" s="146" t="s">
        <v>237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7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0.4874</v>
      </c>
      <c r="I239" s="162">
        <v>151.97828593194021</v>
      </c>
      <c r="J239" s="161">
        <v>-0.16669629090680077</v>
      </c>
      <c r="K239" s="160">
        <v>0</v>
      </c>
      <c r="L239" s="160">
        <v>6.0999999999999943E-3</v>
      </c>
      <c r="M239" s="160">
        <v>0</v>
      </c>
      <c r="N239" s="160">
        <v>0</v>
      </c>
      <c r="O239" s="160">
        <v>0</v>
      </c>
      <c r="P239" s="160">
        <v>1.5249999999999986E-3</v>
      </c>
      <c r="Q239" s="146">
        <v>0</v>
      </c>
    </row>
    <row r="240" spans="1:17" s="130" customFormat="1" ht="10.7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7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7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7" customHeight="1" x14ac:dyDescent="0.2">
      <c r="A243" s="122"/>
      <c r="B243" s="158" t="s">
        <v>99</v>
      </c>
      <c r="C243" s="159">
        <v>156.45135840797735</v>
      </c>
      <c r="D243" s="160">
        <v>431.45135840797735</v>
      </c>
      <c r="E243" s="160">
        <v>0</v>
      </c>
      <c r="F243" s="160">
        <v>275</v>
      </c>
      <c r="G243" s="161">
        <v>431.45135840797735</v>
      </c>
      <c r="H243" s="160">
        <v>22.107700000000001</v>
      </c>
      <c r="I243" s="162">
        <v>5.1240306860026417</v>
      </c>
      <c r="J243" s="161">
        <v>409.34365840797733</v>
      </c>
      <c r="K243" s="160">
        <v>2.2388000000000012</v>
      </c>
      <c r="L243" s="160">
        <v>1.7240000000000002</v>
      </c>
      <c r="M243" s="160">
        <v>2.2898999999999994</v>
      </c>
      <c r="N243" s="160">
        <v>2.732800000000001</v>
      </c>
      <c r="O243" s="160">
        <v>0.63339700912840446</v>
      </c>
      <c r="P243" s="160">
        <v>2.2463750000000005</v>
      </c>
      <c r="Q243" s="146" t="s">
        <v>237</v>
      </c>
    </row>
    <row r="244" spans="1:17" s="130" customFormat="1" ht="10.7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35.634300000000003</v>
      </c>
      <c r="I244" s="162">
        <v>35.00842537047717</v>
      </c>
      <c r="J244" s="161">
        <v>66.153482863409323</v>
      </c>
      <c r="K244" s="160">
        <v>4.8045999999999971</v>
      </c>
      <c r="L244" s="160">
        <v>3.2408999999999999</v>
      </c>
      <c r="M244" s="160">
        <v>1.8243000000000045</v>
      </c>
      <c r="N244" s="160">
        <v>3.5366</v>
      </c>
      <c r="O244" s="160">
        <v>3.4744837744877697</v>
      </c>
      <c r="P244" s="160">
        <v>3.3516000000000004</v>
      </c>
      <c r="Q244" s="146">
        <v>17.737881269665031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7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41.101799999999997</v>
      </c>
      <c r="I247" s="162">
        <v>50.871729439594141</v>
      </c>
      <c r="J247" s="161">
        <v>39.693172871533477</v>
      </c>
      <c r="K247" s="160">
        <v>0</v>
      </c>
      <c r="L247" s="160">
        <v>2.6468999999999951</v>
      </c>
      <c r="M247" s="160">
        <v>2.1465999999999994</v>
      </c>
      <c r="N247" s="160">
        <v>1.9084000000000003</v>
      </c>
      <c r="O247" s="160">
        <v>2.3620281462739223</v>
      </c>
      <c r="P247" s="160">
        <v>1.6754749999999987</v>
      </c>
      <c r="Q247" s="146">
        <v>21.690698381971387</v>
      </c>
    </row>
    <row r="248" spans="1:17" s="130" customFormat="1" ht="10.7" customHeight="1" x14ac:dyDescent="0.2">
      <c r="A248" s="122"/>
      <c r="B248" s="165" t="s">
        <v>105</v>
      </c>
      <c r="C248" s="169">
        <v>495.51639765739509</v>
      </c>
      <c r="D248" s="160">
        <v>759.21639765739508</v>
      </c>
      <c r="E248" s="160">
        <v>0</v>
      </c>
      <c r="F248" s="160">
        <v>263.7</v>
      </c>
      <c r="G248" s="161">
        <v>759.21639765739508</v>
      </c>
      <c r="H248" s="160">
        <v>119.24030000000002</v>
      </c>
      <c r="I248" s="162">
        <v>15.705706616443306</v>
      </c>
      <c r="J248" s="161">
        <v>639.97609765739503</v>
      </c>
      <c r="K248" s="160">
        <v>9.1517000000000053</v>
      </c>
      <c r="L248" s="160">
        <v>9.4412999999999982</v>
      </c>
      <c r="M248" s="160">
        <v>8.0957999999999828</v>
      </c>
      <c r="N248" s="160">
        <v>8.4077999999999946</v>
      </c>
      <c r="O248" s="160">
        <v>1.1074312970508453</v>
      </c>
      <c r="P248" s="160">
        <v>8.7741499999999952</v>
      </c>
      <c r="Q248" s="146" t="s">
        <v>237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9.7683999999999997</v>
      </c>
      <c r="I251" s="162">
        <v>69.855262624212401</v>
      </c>
      <c r="J251" s="161">
        <v>4.2153710618157376</v>
      </c>
      <c r="K251" s="160">
        <v>5.0999999999987722E-3</v>
      </c>
      <c r="L251" s="160">
        <v>0.3487000000000009</v>
      </c>
      <c r="M251" s="160">
        <v>0.54790000000000028</v>
      </c>
      <c r="N251" s="160">
        <v>0.28009999999999913</v>
      </c>
      <c r="O251" s="160">
        <v>2.0030362250769662</v>
      </c>
      <c r="P251" s="160">
        <v>0.29544999999999977</v>
      </c>
      <c r="Q251" s="146">
        <v>12.267629249672503</v>
      </c>
    </row>
    <row r="252" spans="1:17" s="130" customFormat="1" ht="10.7" customHeight="1" x14ac:dyDescent="0.2">
      <c r="A252" s="122"/>
      <c r="B252" s="171" t="s">
        <v>108</v>
      </c>
      <c r="C252" s="159">
        <v>102.95783128078914</v>
      </c>
      <c r="D252" s="159">
        <v>221.25783128078916</v>
      </c>
      <c r="E252" s="170">
        <v>0</v>
      </c>
      <c r="F252" s="160">
        <v>118.30000000000003</v>
      </c>
      <c r="G252" s="161">
        <v>221.25783128078916</v>
      </c>
      <c r="H252" s="160">
        <v>83.749499999999998</v>
      </c>
      <c r="I252" s="162">
        <v>37.851541577173357</v>
      </c>
      <c r="J252" s="161">
        <v>137.50833128078915</v>
      </c>
      <c r="K252" s="160">
        <v>2.6398999999999972</v>
      </c>
      <c r="L252" s="160">
        <v>4.9595999999999947</v>
      </c>
      <c r="M252" s="160">
        <v>2.2935000000000088</v>
      </c>
      <c r="N252" s="160">
        <v>1.791799999999995</v>
      </c>
      <c r="O252" s="160">
        <v>0.80982444310687263</v>
      </c>
      <c r="P252" s="160">
        <v>2.9211999999999989</v>
      </c>
      <c r="Q252" s="146">
        <v>45.072549390931535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611.45799999999997</v>
      </c>
      <c r="D255" s="173">
        <v>994.45799999999997</v>
      </c>
      <c r="E255" s="174">
        <v>0</v>
      </c>
      <c r="F255" s="177">
        <v>383</v>
      </c>
      <c r="G255" s="185">
        <v>994.45799999999997</v>
      </c>
      <c r="H255" s="177">
        <v>212.75820000000002</v>
      </c>
      <c r="I255" s="176">
        <v>21.394387696614643</v>
      </c>
      <c r="J255" s="185">
        <v>781.69979999999987</v>
      </c>
      <c r="K255" s="177">
        <v>11.796699999999987</v>
      </c>
      <c r="L255" s="177">
        <v>14.749599999999987</v>
      </c>
      <c r="M255" s="177">
        <v>10.937200000000018</v>
      </c>
      <c r="N255" s="177">
        <v>10.47969999999998</v>
      </c>
      <c r="O255" s="177">
        <v>1.0538102162182796</v>
      </c>
      <c r="P255" s="186">
        <v>11.990799999999993</v>
      </c>
      <c r="Q255" s="153" t="s">
        <v>237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236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43726</v>
      </c>
      <c r="L266" s="151">
        <v>43733</v>
      </c>
      <c r="M266" s="151">
        <v>43740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</row>
    <row r="269" spans="1:17" s="130" customFormat="1" ht="10.7" customHeight="1" x14ac:dyDescent="0.2">
      <c r="A269" s="184"/>
      <c r="B269" s="158" t="s">
        <v>80</v>
      </c>
      <c r="C269" s="159">
        <v>301.1173215175279</v>
      </c>
      <c r="D269" s="160">
        <v>500.51732151752788</v>
      </c>
      <c r="E269" s="160">
        <v>0</v>
      </c>
      <c r="F269" s="160">
        <v>199.39999999999998</v>
      </c>
      <c r="G269" s="161">
        <v>500.51732151752788</v>
      </c>
      <c r="H269" s="160">
        <v>370.75619999999998</v>
      </c>
      <c r="I269" s="162">
        <v>74.074599231830234</v>
      </c>
      <c r="J269" s="161">
        <v>129.7611215175279</v>
      </c>
      <c r="K269" s="160">
        <v>5.7099999999999795</v>
      </c>
      <c r="L269" s="160">
        <v>2.7479999999999905</v>
      </c>
      <c r="M269" s="160">
        <v>7.0370000000000346</v>
      </c>
      <c r="N269" s="160">
        <v>12.115999999999985</v>
      </c>
      <c r="O269" s="160">
        <v>2.4206954443185418</v>
      </c>
      <c r="P269" s="160">
        <v>6.9027499999999975</v>
      </c>
      <c r="Q269" s="146">
        <v>16.798467497378283</v>
      </c>
    </row>
    <row r="270" spans="1:17" s="130" customFormat="1" ht="10.7" customHeight="1" x14ac:dyDescent="0.2">
      <c r="A270" s="122"/>
      <c r="B270" s="158" t="s">
        <v>81</v>
      </c>
      <c r="C270" s="159">
        <v>73.901068566504989</v>
      </c>
      <c r="D270" s="160">
        <v>260.701068566505</v>
      </c>
      <c r="E270" s="160">
        <v>16.000000000000028</v>
      </c>
      <c r="F270" s="160">
        <v>186.8</v>
      </c>
      <c r="G270" s="161">
        <v>260.701068566505</v>
      </c>
      <c r="H270" s="160">
        <v>244.12799999999999</v>
      </c>
      <c r="I270" s="162">
        <v>93.642884297469919</v>
      </c>
      <c r="J270" s="161">
        <v>16.573068566505015</v>
      </c>
      <c r="K270" s="160">
        <v>0.18899999999999295</v>
      </c>
      <c r="L270" s="160">
        <v>10.900000000000006</v>
      </c>
      <c r="M270" s="160">
        <v>32.520999999999987</v>
      </c>
      <c r="N270" s="160">
        <v>17.10499999999999</v>
      </c>
      <c r="O270" s="160">
        <v>6.5611545415037273</v>
      </c>
      <c r="P270" s="160">
        <v>15.178749999999994</v>
      </c>
      <c r="Q270" s="146">
        <v>0</v>
      </c>
    </row>
    <row r="271" spans="1:17" s="130" customFormat="1" ht="10.7" customHeight="1" x14ac:dyDescent="0.2">
      <c r="A271" s="122"/>
      <c r="B271" s="158" t="s">
        <v>82</v>
      </c>
      <c r="C271" s="159">
        <v>134.6185066695725</v>
      </c>
      <c r="D271" s="160">
        <v>389.61850666957253</v>
      </c>
      <c r="E271" s="160">
        <v>75</v>
      </c>
      <c r="F271" s="160">
        <v>255.00000000000003</v>
      </c>
      <c r="G271" s="161">
        <v>389.61850666957253</v>
      </c>
      <c r="H271" s="160">
        <v>259.44</v>
      </c>
      <c r="I271" s="162">
        <v>66.588212715477027</v>
      </c>
      <c r="J271" s="161">
        <v>130.17850666957253</v>
      </c>
      <c r="K271" s="160">
        <v>16.187000000000012</v>
      </c>
      <c r="L271" s="160">
        <v>8.8949999999999818</v>
      </c>
      <c r="M271" s="160">
        <v>7.349000000000018</v>
      </c>
      <c r="N271" s="160">
        <v>10.218999999999966</v>
      </c>
      <c r="O271" s="160">
        <v>2.6228220233559107</v>
      </c>
      <c r="P271" s="160">
        <v>10.662499999999994</v>
      </c>
      <c r="Q271" s="146">
        <v>10.209004142515601</v>
      </c>
    </row>
    <row r="272" spans="1:17" s="130" customFormat="1" ht="10.7" customHeight="1" x14ac:dyDescent="0.2">
      <c r="A272" s="122"/>
      <c r="B272" s="158" t="s">
        <v>83</v>
      </c>
      <c r="C272" s="159">
        <v>259.58398643928336</v>
      </c>
      <c r="D272" s="160">
        <v>965.58398643928331</v>
      </c>
      <c r="E272" s="160">
        <v>20</v>
      </c>
      <c r="F272" s="160">
        <v>706</v>
      </c>
      <c r="G272" s="161">
        <v>965.58398643928331</v>
      </c>
      <c r="H272" s="160">
        <v>599</v>
      </c>
      <c r="I272" s="162">
        <v>62.034997308612219</v>
      </c>
      <c r="J272" s="161">
        <v>366.58398643928331</v>
      </c>
      <c r="K272" s="160">
        <v>27.247000000000014</v>
      </c>
      <c r="L272" s="160">
        <v>13.758000000000038</v>
      </c>
      <c r="M272" s="160">
        <v>16.460999999999899</v>
      </c>
      <c r="N272" s="160">
        <v>32.964000000000055</v>
      </c>
      <c r="O272" s="160">
        <v>3.4138925730903118</v>
      </c>
      <c r="P272" s="160">
        <v>22.607500000000002</v>
      </c>
      <c r="Q272" s="146">
        <v>14.215149239822328</v>
      </c>
    </row>
    <row r="273" spans="1:17" s="130" customFormat="1" ht="10.7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2.1846000000000001</v>
      </c>
      <c r="I273" s="162">
        <v>48.327457578259178</v>
      </c>
      <c r="J273" s="161">
        <v>2.3358116034086067</v>
      </c>
      <c r="K273" s="160">
        <v>2.2100000000000009E-2</v>
      </c>
      <c r="L273" s="160">
        <v>7.2099999999999831E-2</v>
      </c>
      <c r="M273" s="160">
        <v>4.000000000000048E-2</v>
      </c>
      <c r="N273" s="160">
        <v>0</v>
      </c>
      <c r="O273" s="160">
        <v>0</v>
      </c>
      <c r="P273" s="160">
        <v>3.355000000000008E-2</v>
      </c>
      <c r="Q273" s="146" t="s">
        <v>237</v>
      </c>
    </row>
    <row r="274" spans="1:17" s="130" customFormat="1" ht="10.7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2.8000000000000004E-2</v>
      </c>
      <c r="M274" s="160">
        <v>0</v>
      </c>
      <c r="N274" s="160">
        <v>0</v>
      </c>
      <c r="O274" s="160">
        <v>0</v>
      </c>
      <c r="P274" s="160">
        <v>7.000000000000001E-3</v>
      </c>
      <c r="Q274" s="146" t="s">
        <v>237</v>
      </c>
    </row>
    <row r="275" spans="1:17" s="130" customFormat="1" ht="10.7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11.863</v>
      </c>
      <c r="I275" s="162">
        <v>26.286759973743649</v>
      </c>
      <c r="J275" s="161">
        <v>33.266182949322307</v>
      </c>
      <c r="K275" s="160">
        <v>0.2110000000000003</v>
      </c>
      <c r="L275" s="160">
        <v>0.18299999999999983</v>
      </c>
      <c r="M275" s="160">
        <v>0</v>
      </c>
      <c r="N275" s="160">
        <v>6.2809999999999997</v>
      </c>
      <c r="O275" s="160">
        <v>13.917823433792789</v>
      </c>
      <c r="P275" s="160">
        <v>1.66875</v>
      </c>
      <c r="Q275" s="146">
        <v>17.934791280492767</v>
      </c>
    </row>
    <row r="276" spans="1:17" s="130" customFormat="1" ht="10.7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355.65910000000002</v>
      </c>
      <c r="I276" s="162">
        <v>184.42431708776246</v>
      </c>
      <c r="J276" s="161">
        <v>-162.81083269111167</v>
      </c>
      <c r="K276" s="160">
        <v>0.22200000000003683</v>
      </c>
      <c r="L276" s="160">
        <v>0.43500000000000227</v>
      </c>
      <c r="M276" s="160">
        <v>4.8289999999999509</v>
      </c>
      <c r="N276" s="160">
        <v>3.0010000000000332</v>
      </c>
      <c r="O276" s="160">
        <v>1.5561456900171575</v>
      </c>
      <c r="P276" s="160">
        <v>2.1217500000000058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38.552</v>
      </c>
      <c r="I278" s="162">
        <v>86.486596515357988</v>
      </c>
      <c r="J278" s="161">
        <v>6.0236932904095397</v>
      </c>
      <c r="K278" s="160">
        <v>1.3910000000000053</v>
      </c>
      <c r="L278" s="160">
        <v>1.0700000000000003</v>
      </c>
      <c r="M278" s="160">
        <v>0</v>
      </c>
      <c r="N278" s="160">
        <v>0.47999999999999687</v>
      </c>
      <c r="O278" s="160">
        <v>1.0768200437687165</v>
      </c>
      <c r="P278" s="160">
        <v>0.73525000000000063</v>
      </c>
      <c r="Q278" s="146">
        <v>6.1927144378232359</v>
      </c>
    </row>
    <row r="279" spans="1:17" s="130" customFormat="1" ht="10.7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0.6150000000000001</v>
      </c>
      <c r="J279" s="239">
        <v>24.385000000000002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944.48358728314975</v>
      </c>
      <c r="D280" s="160">
        <v>2404.0835872831499</v>
      </c>
      <c r="E280" s="160">
        <v>111.00000000000003</v>
      </c>
      <c r="F280" s="160">
        <v>1459.6000000000001</v>
      </c>
      <c r="G280" s="161">
        <v>2429.0835872831499</v>
      </c>
      <c r="H280" s="160">
        <v>1882.2479000000001</v>
      </c>
      <c r="I280" s="162">
        <v>77.487983939870617</v>
      </c>
      <c r="J280" s="161">
        <v>546.83568728314981</v>
      </c>
      <c r="K280" s="160">
        <v>51.179100000000041</v>
      </c>
      <c r="L280" s="160">
        <v>38.089100000000016</v>
      </c>
      <c r="M280" s="160">
        <v>68.236999999999881</v>
      </c>
      <c r="N280" s="160">
        <v>82.166000000000025</v>
      </c>
      <c r="O280" s="160">
        <v>3.4177680191584208</v>
      </c>
      <c r="P280" s="166">
        <v>59.917799999999993</v>
      </c>
      <c r="Q280" s="146">
        <v>10.239282034729548</v>
      </c>
    </row>
    <row r="281" spans="1:17" s="130" customFormat="1" ht="10.7" customHeight="1" x14ac:dyDescent="0.2">
      <c r="A281" s="122"/>
      <c r="B281" s="158" t="s">
        <v>91</v>
      </c>
      <c r="C281" s="159">
        <v>31.432389451965225</v>
      </c>
      <c r="D281" s="160">
        <v>52.432389451965221</v>
      </c>
      <c r="E281" s="160">
        <v>0</v>
      </c>
      <c r="F281" s="160">
        <v>20.999999999999996</v>
      </c>
      <c r="G281" s="161">
        <v>52.432389451965221</v>
      </c>
      <c r="H281" s="160">
        <v>33.978000000000002</v>
      </c>
      <c r="I281" s="162">
        <v>64.803455183228294</v>
      </c>
      <c r="J281" s="161">
        <v>18.45438945196522</v>
      </c>
      <c r="K281" s="160">
        <v>1.5645999999999987</v>
      </c>
      <c r="L281" s="160">
        <v>1.0025000000000013</v>
      </c>
      <c r="M281" s="160">
        <v>1.5221000000000018</v>
      </c>
      <c r="N281" s="160">
        <v>1.9420000000000002</v>
      </c>
      <c r="O281" s="160">
        <v>3.7038174691220602</v>
      </c>
      <c r="P281" s="160">
        <v>1.5078000000000005</v>
      </c>
      <c r="Q281" s="146">
        <v>10.239282034729548</v>
      </c>
    </row>
    <row r="282" spans="1:17" s="130" customFormat="1" ht="10.7" customHeight="1" x14ac:dyDescent="0.2">
      <c r="A282" s="184"/>
      <c r="B282" s="158" t="s">
        <v>92</v>
      </c>
      <c r="C282" s="159">
        <v>94.662672959982388</v>
      </c>
      <c r="D282" s="160">
        <v>461.56267295998236</v>
      </c>
      <c r="E282" s="160">
        <v>-20</v>
      </c>
      <c r="F282" s="160">
        <v>366.9</v>
      </c>
      <c r="G282" s="161">
        <v>461.56267295998236</v>
      </c>
      <c r="H282" s="160">
        <v>316.7962</v>
      </c>
      <c r="I282" s="162">
        <v>68.635576176123394</v>
      </c>
      <c r="J282" s="161">
        <v>144.76647295998237</v>
      </c>
      <c r="K282" s="160">
        <v>1.541799999999995</v>
      </c>
      <c r="L282" s="160">
        <v>54.610899999999987</v>
      </c>
      <c r="M282" s="160">
        <v>2.1000000000015007E-2</v>
      </c>
      <c r="N282" s="160">
        <v>6.7280999999999835</v>
      </c>
      <c r="O282" s="160">
        <v>1.4576785329829545</v>
      </c>
      <c r="P282" s="160">
        <v>15.725449999999995</v>
      </c>
      <c r="Q282" s="146">
        <v>7.2058715623389098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64.775500000000008</v>
      </c>
      <c r="I284" s="162">
        <v>20.245716924406672</v>
      </c>
      <c r="J284" s="161">
        <v>255.17118423873728</v>
      </c>
      <c r="K284" s="160">
        <v>2.2445999999999984</v>
      </c>
      <c r="L284" s="160">
        <v>0</v>
      </c>
      <c r="M284" s="160">
        <v>5.6187000000000111</v>
      </c>
      <c r="N284" s="160">
        <v>0</v>
      </c>
      <c r="O284" s="160">
        <v>0</v>
      </c>
      <c r="P284" s="160">
        <v>1.9658250000000024</v>
      </c>
      <c r="Q284" s="146" t="s">
        <v>237</v>
      </c>
    </row>
    <row r="285" spans="1:17" s="130" customFormat="1" ht="10.7" customHeight="1" x14ac:dyDescent="0.2">
      <c r="A285" s="122"/>
      <c r="B285" s="158" t="s">
        <v>95</v>
      </c>
      <c r="C285" s="159">
        <v>52.271848029481312</v>
      </c>
      <c r="D285" s="160">
        <v>135.57184802948132</v>
      </c>
      <c r="E285" s="160">
        <v>0</v>
      </c>
      <c r="F285" s="160">
        <v>83.300000000000011</v>
      </c>
      <c r="G285" s="161">
        <v>135.57184802948132</v>
      </c>
      <c r="H285" s="160">
        <v>208.29759999999999</v>
      </c>
      <c r="I285" s="162">
        <v>153.6436974398282</v>
      </c>
      <c r="J285" s="161">
        <v>-72.725751970518672</v>
      </c>
      <c r="K285" s="160">
        <v>8.952699999999993</v>
      </c>
      <c r="L285" s="160">
        <v>7.3793999999999755</v>
      </c>
      <c r="M285" s="160">
        <v>7.6153000000000191</v>
      </c>
      <c r="N285" s="160">
        <v>2.3916999999999859</v>
      </c>
      <c r="O285" s="160">
        <v>1.7641568177781934</v>
      </c>
      <c r="P285" s="160">
        <v>6.5847749999999934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0</v>
      </c>
      <c r="F286" s="160">
        <v>496.1</v>
      </c>
      <c r="G286" s="161">
        <v>672.85472544825507</v>
      </c>
      <c r="H286" s="160">
        <v>755.80680000000007</v>
      </c>
      <c r="I286" s="162">
        <v>112.32837809030507</v>
      </c>
      <c r="J286" s="161">
        <v>-82.952074551745</v>
      </c>
      <c r="K286" s="160">
        <v>5.2413999999999987</v>
      </c>
      <c r="L286" s="160">
        <v>11.446900000000028</v>
      </c>
      <c r="M286" s="160">
        <v>10.86200000000008</v>
      </c>
      <c r="N286" s="160">
        <v>4.1761000000000195</v>
      </c>
      <c r="O286" s="160">
        <v>0.62065403452697854</v>
      </c>
      <c r="P286" s="160">
        <v>7.9316000000000315</v>
      </c>
      <c r="Q286" s="146">
        <v>0</v>
      </c>
    </row>
    <row r="287" spans="1:17" s="130" customFormat="1" ht="10.7" customHeight="1" x14ac:dyDescent="0.2">
      <c r="A287" s="122"/>
      <c r="B287" s="158" t="s">
        <v>97</v>
      </c>
      <c r="C287" s="159">
        <v>80.976666643544817</v>
      </c>
      <c r="D287" s="160">
        <v>269.57666664354485</v>
      </c>
      <c r="E287" s="160">
        <v>34</v>
      </c>
      <c r="F287" s="160">
        <v>188.60000000000002</v>
      </c>
      <c r="G287" s="161">
        <v>269.57666664354485</v>
      </c>
      <c r="H287" s="160">
        <v>215.44730000000001</v>
      </c>
      <c r="I287" s="162">
        <v>79.92060391668879</v>
      </c>
      <c r="J287" s="161">
        <v>54.129366643544842</v>
      </c>
      <c r="K287" s="160">
        <v>7.8320999999999685</v>
      </c>
      <c r="L287" s="160">
        <v>23.733400000000017</v>
      </c>
      <c r="M287" s="160">
        <v>24.481900000000024</v>
      </c>
      <c r="N287" s="160">
        <v>0.19939999999999714</v>
      </c>
      <c r="O287" s="160">
        <v>7.3967826104051976E-2</v>
      </c>
      <c r="P287" s="160">
        <v>14.061700000000002</v>
      </c>
      <c r="Q287" s="146">
        <v>1.8494183948985423</v>
      </c>
    </row>
    <row r="288" spans="1:17" s="130" customFormat="1" ht="10.7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7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2.9601999999999999</v>
      </c>
      <c r="I289" s="162">
        <v>10.335818531469709</v>
      </c>
      <c r="J289" s="161">
        <v>25.680008716774676</v>
      </c>
      <c r="K289" s="160">
        <v>9.9700000000000344E-2</v>
      </c>
      <c r="L289" s="160">
        <v>9.9999999999997868E-3</v>
      </c>
      <c r="M289" s="160">
        <v>8.0000000000000071E-3</v>
      </c>
      <c r="N289" s="160">
        <v>0</v>
      </c>
      <c r="O289" s="160">
        <v>0</v>
      </c>
      <c r="P289" s="160">
        <v>2.9425000000000034E-2</v>
      </c>
      <c r="Q289" s="146" t="s">
        <v>237</v>
      </c>
    </row>
    <row r="290" spans="1:17" s="130" customFormat="1" ht="10.7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1.1980999999999999</v>
      </c>
      <c r="I290" s="162">
        <v>7.1253356848705076</v>
      </c>
      <c r="J290" s="161">
        <v>15.616546396856368</v>
      </c>
      <c r="K290" s="160">
        <v>4.9900000000000055E-2</v>
      </c>
      <c r="L290" s="160">
        <v>0.20419999999999994</v>
      </c>
      <c r="M290" s="160">
        <v>4.2999999999999705E-3</v>
      </c>
      <c r="N290" s="160">
        <v>0</v>
      </c>
      <c r="O290" s="160">
        <v>0</v>
      </c>
      <c r="P290" s="160">
        <v>6.4599999999999991E-2</v>
      </c>
      <c r="Q290" s="146" t="s">
        <v>237</v>
      </c>
    </row>
    <row r="291" spans="1:17" s="130" customFormat="1" ht="10.7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53.856999999999999</v>
      </c>
      <c r="I291" s="162">
        <v>118.51641869449877</v>
      </c>
      <c r="J291" s="161">
        <v>-8.4143511305401049</v>
      </c>
      <c r="K291" s="160">
        <v>0</v>
      </c>
      <c r="L291" s="160">
        <v>3.1509999999999962</v>
      </c>
      <c r="M291" s="160">
        <v>0</v>
      </c>
      <c r="N291" s="160">
        <v>0</v>
      </c>
      <c r="O291" s="160">
        <v>0</v>
      </c>
      <c r="P291" s="160">
        <v>0.78774999999999906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7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7" customHeight="1" x14ac:dyDescent="0.2">
      <c r="A294" s="122"/>
      <c r="B294" s="165" t="s">
        <v>105</v>
      </c>
      <c r="C294" s="169">
        <v>1475.2476885480569</v>
      </c>
      <c r="D294" s="160">
        <v>4418.3476885480568</v>
      </c>
      <c r="E294" s="160">
        <v>125.00000000000091</v>
      </c>
      <c r="F294" s="160">
        <v>2943.1</v>
      </c>
      <c r="G294" s="161">
        <v>4418.3476885480568</v>
      </c>
      <c r="H294" s="160">
        <v>3535.4911000000002</v>
      </c>
      <c r="I294" s="162">
        <v>80.018399393141067</v>
      </c>
      <c r="J294" s="161">
        <v>882.85658854805661</v>
      </c>
      <c r="K294" s="160">
        <v>78.705899999999929</v>
      </c>
      <c r="L294" s="160">
        <v>139.62740000000031</v>
      </c>
      <c r="M294" s="160">
        <v>118.37029999999959</v>
      </c>
      <c r="N294" s="160">
        <v>97.603300000000672</v>
      </c>
      <c r="O294" s="160">
        <v>2.2090452558312528</v>
      </c>
      <c r="P294" s="160">
        <v>108.57672500000012</v>
      </c>
      <c r="Q294" s="146">
        <v>6.1311771795295495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5.4399999999999997E-2</v>
      </c>
      <c r="I297" s="162">
        <v>54.355812431411373</v>
      </c>
      <c r="J297" s="161">
        <v>4.5681293180272815E-2</v>
      </c>
      <c r="K297" s="160">
        <v>0</v>
      </c>
      <c r="L297" s="160">
        <v>2.0799999999999996E-2</v>
      </c>
      <c r="M297" s="160">
        <v>0</v>
      </c>
      <c r="N297" s="160">
        <v>5.1000000000000004E-3</v>
      </c>
      <c r="O297" s="160">
        <v>5.0958574154448177</v>
      </c>
      <c r="P297" s="160">
        <v>6.474999999999999E-3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0.1208</v>
      </c>
      <c r="I298" s="162">
        <v>0.25751312579615243</v>
      </c>
      <c r="J298" s="161">
        <v>46.789430158762997</v>
      </c>
      <c r="K298" s="160">
        <v>0</v>
      </c>
      <c r="L298" s="160">
        <v>1.9800000000000012E-2</v>
      </c>
      <c r="M298" s="160">
        <v>4.9999999999998657E-4</v>
      </c>
      <c r="N298" s="160">
        <v>2.5100000000000011E-2</v>
      </c>
      <c r="O298" s="160">
        <v>5.3506452462611168E-2</v>
      </c>
      <c r="P298" s="160">
        <v>1.1350000000000002E-2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1514.2580000000003</v>
      </c>
      <c r="D301" s="174">
        <v>4465.3580000000002</v>
      </c>
      <c r="E301" s="174">
        <v>125.00000000000091</v>
      </c>
      <c r="F301" s="177">
        <v>2951.1</v>
      </c>
      <c r="G301" s="185">
        <v>4465.3580000000002</v>
      </c>
      <c r="H301" s="177">
        <v>3535.6663000000003</v>
      </c>
      <c r="I301" s="176">
        <v>79.179906739840348</v>
      </c>
      <c r="J301" s="185">
        <v>929.69169999999986</v>
      </c>
      <c r="K301" s="177">
        <v>78.705900000000383</v>
      </c>
      <c r="L301" s="177">
        <v>139.66800000000012</v>
      </c>
      <c r="M301" s="177">
        <v>118.37079999999969</v>
      </c>
      <c r="N301" s="177">
        <v>97.633500000000367</v>
      </c>
      <c r="O301" s="177">
        <v>2.1864652285438337</v>
      </c>
      <c r="P301" s="186">
        <v>108.59455000000014</v>
      </c>
      <c r="Q301" s="153">
        <v>6.5611266863760527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43726</v>
      </c>
      <c r="L306" s="151">
        <v>43733</v>
      </c>
      <c r="M306" s="151">
        <v>43740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7" customHeight="1" x14ac:dyDescent="0.2">
      <c r="A309" s="122"/>
      <c r="B309" s="158" t="s">
        <v>80</v>
      </c>
      <c r="C309" s="159">
        <v>7937.2193796107331</v>
      </c>
      <c r="D309" s="160">
        <v>8305.2193796107331</v>
      </c>
      <c r="E309" s="160">
        <v>0</v>
      </c>
      <c r="F309" s="160">
        <v>368</v>
      </c>
      <c r="G309" s="161">
        <v>8305.2193796107331</v>
      </c>
      <c r="H309" s="160">
        <v>6707.2606000000005</v>
      </c>
      <c r="I309" s="162">
        <v>80.75958374400426</v>
      </c>
      <c r="J309" s="161">
        <v>1597.9587796107326</v>
      </c>
      <c r="K309" s="160">
        <v>317.928100000001</v>
      </c>
      <c r="L309" s="160">
        <v>312.40699999999833</v>
      </c>
      <c r="M309" s="160">
        <v>205.96300000000065</v>
      </c>
      <c r="N309" s="160">
        <v>294.77560000000085</v>
      </c>
      <c r="O309" s="160">
        <v>3.5492813196924491</v>
      </c>
      <c r="P309" s="160">
        <v>282.76842500000021</v>
      </c>
      <c r="Q309" s="146">
        <v>3.6511216894557146</v>
      </c>
    </row>
    <row r="310" spans="1:17" s="130" customFormat="1" ht="10.7" customHeight="1" x14ac:dyDescent="0.2">
      <c r="A310" s="122"/>
      <c r="B310" s="158" t="s">
        <v>81</v>
      </c>
      <c r="C310" s="159">
        <v>408.13091067797882</v>
      </c>
      <c r="D310" s="160">
        <v>393.83091067797875</v>
      </c>
      <c r="E310" s="160">
        <v>36.5</v>
      </c>
      <c r="F310" s="160">
        <v>-14.300000000000068</v>
      </c>
      <c r="G310" s="161">
        <v>393.83091067797875</v>
      </c>
      <c r="H310" s="160">
        <v>227.62610000000001</v>
      </c>
      <c r="I310" s="162">
        <v>57.797926426887706</v>
      </c>
      <c r="J310" s="161">
        <v>166.20481067797874</v>
      </c>
      <c r="K310" s="160">
        <v>3.2379999999999995</v>
      </c>
      <c r="L310" s="160">
        <v>8.375</v>
      </c>
      <c r="M310" s="160">
        <v>4.8000000000001819E-2</v>
      </c>
      <c r="N310" s="160">
        <v>11.326000000000022</v>
      </c>
      <c r="O310" s="160">
        <v>2.8758534926835342</v>
      </c>
      <c r="P310" s="160">
        <v>5.7467500000000058</v>
      </c>
      <c r="Q310" s="146">
        <v>26.921531418276167</v>
      </c>
    </row>
    <row r="311" spans="1:17" s="130" customFormat="1" ht="10.7" customHeight="1" x14ac:dyDescent="0.2">
      <c r="A311" s="122"/>
      <c r="B311" s="158" t="s">
        <v>82</v>
      </c>
      <c r="C311" s="159">
        <v>1234.8012451248239</v>
      </c>
      <c r="D311" s="160">
        <v>1151.701245124824</v>
      </c>
      <c r="E311" s="160">
        <v>33.5</v>
      </c>
      <c r="F311" s="160">
        <v>-83.099999999999909</v>
      </c>
      <c r="G311" s="161">
        <v>1151.701245124824</v>
      </c>
      <c r="H311" s="160">
        <v>980.89599999999996</v>
      </c>
      <c r="I311" s="162">
        <v>85.169309675764751</v>
      </c>
      <c r="J311" s="161">
        <v>170.80524512482407</v>
      </c>
      <c r="K311" s="160">
        <v>46.055999999999926</v>
      </c>
      <c r="L311" s="160">
        <v>33.44500000000005</v>
      </c>
      <c r="M311" s="160">
        <v>15.740999999999985</v>
      </c>
      <c r="N311" s="160">
        <v>26.966000000000008</v>
      </c>
      <c r="O311" s="160">
        <v>2.3414058215312052</v>
      </c>
      <c r="P311" s="160">
        <v>30.551999999999992</v>
      </c>
      <c r="Q311" s="146">
        <v>3.5906403876939024</v>
      </c>
    </row>
    <row r="312" spans="1:17" s="130" customFormat="1" ht="10.7" customHeight="1" x14ac:dyDescent="0.2">
      <c r="A312" s="122"/>
      <c r="B312" s="158" t="s">
        <v>83</v>
      </c>
      <c r="C312" s="159">
        <v>1352.9045837126587</v>
      </c>
      <c r="D312" s="160">
        <v>1219.1045837126587</v>
      </c>
      <c r="E312" s="160">
        <v>-165</v>
      </c>
      <c r="F312" s="160">
        <v>-133.79999999999995</v>
      </c>
      <c r="G312" s="161">
        <v>1219.1045837126587</v>
      </c>
      <c r="H312" s="160">
        <v>1.73</v>
      </c>
      <c r="I312" s="162">
        <v>0.141907431332221</v>
      </c>
      <c r="J312" s="161">
        <v>1217.3745837126587</v>
      </c>
      <c r="K312" s="160">
        <v>0</v>
      </c>
      <c r="L312" s="160">
        <v>0</v>
      </c>
      <c r="M312" s="160">
        <v>0</v>
      </c>
      <c r="N312" s="160">
        <v>0.33000000000000007</v>
      </c>
      <c r="O312" s="160">
        <v>2.7069047595163549E-2</v>
      </c>
      <c r="P312" s="160">
        <v>8.2500000000000018E-2</v>
      </c>
      <c r="Q312" s="146" t="s">
        <v>237</v>
      </c>
    </row>
    <row r="313" spans="1:17" s="130" customFormat="1" ht="10.7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99.700000000000045</v>
      </c>
      <c r="G313" s="161">
        <v>1510.2688707423047</v>
      </c>
      <c r="H313" s="160">
        <v>1136.8641</v>
      </c>
      <c r="I313" s="162">
        <v>75.275609662882459</v>
      </c>
      <c r="J313" s="161">
        <v>373.40477074230466</v>
      </c>
      <c r="K313" s="160">
        <v>10.537599999999884</v>
      </c>
      <c r="L313" s="160">
        <v>60.184600000000046</v>
      </c>
      <c r="M313" s="160">
        <v>34.396999999999935</v>
      </c>
      <c r="N313" s="160">
        <v>5.769800000000032</v>
      </c>
      <c r="O313" s="160">
        <v>0.38203793455427221</v>
      </c>
      <c r="P313" s="160">
        <v>27.722249999999974</v>
      </c>
      <c r="Q313" s="146">
        <v>11.469497271769248</v>
      </c>
    </row>
    <row r="314" spans="1:17" s="130" customFormat="1" ht="10.7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133.977</v>
      </c>
      <c r="I314" s="162">
        <v>80.152665433234873</v>
      </c>
      <c r="J314" s="161">
        <v>33.175270327927421</v>
      </c>
      <c r="K314" s="160">
        <v>0</v>
      </c>
      <c r="L314" s="160">
        <v>6.7010000000000218</v>
      </c>
      <c r="M314" s="160">
        <v>12.667999999999978</v>
      </c>
      <c r="N314" s="160">
        <v>0.92500000000001137</v>
      </c>
      <c r="O314" s="160">
        <v>0.55338763762245147</v>
      </c>
      <c r="P314" s="160">
        <v>5.0735000000000028</v>
      </c>
      <c r="Q314" s="146">
        <v>4.5389317685872479</v>
      </c>
    </row>
    <row r="315" spans="1:17" s="130" customFormat="1" ht="10.7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15</v>
      </c>
      <c r="F315" s="160">
        <v>24.599999999999994</v>
      </c>
      <c r="G315" s="161">
        <v>104.63554323334728</v>
      </c>
      <c r="H315" s="160">
        <v>84.114100000000008</v>
      </c>
      <c r="I315" s="162">
        <v>80.387693704057625</v>
      </c>
      <c r="J315" s="161">
        <v>20.52144323334727</v>
      </c>
      <c r="K315" s="160">
        <v>1.7579999999999956</v>
      </c>
      <c r="L315" s="160">
        <v>1.972999999999999</v>
      </c>
      <c r="M315" s="160">
        <v>1.054000000000002</v>
      </c>
      <c r="N315" s="160">
        <v>0.51300000000000523</v>
      </c>
      <c r="O315" s="160">
        <v>0.49027317501087186</v>
      </c>
      <c r="P315" s="160">
        <v>1.3245000000000005</v>
      </c>
      <c r="Q315" s="146">
        <v>13.493728375498122</v>
      </c>
    </row>
    <row r="316" spans="1:17" s="130" customFormat="1" ht="10.7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656.81149999999991</v>
      </c>
      <c r="I316" s="162">
        <v>102.67467871744704</v>
      </c>
      <c r="J316" s="161">
        <v>-17.109960920928984</v>
      </c>
      <c r="K316" s="160">
        <v>3.4089999999999918</v>
      </c>
      <c r="L316" s="160">
        <v>20.597999999999956</v>
      </c>
      <c r="M316" s="160">
        <v>35.530000000000086</v>
      </c>
      <c r="N316" s="160">
        <v>6.071999999999889</v>
      </c>
      <c r="O316" s="160">
        <v>0.94919265142636366</v>
      </c>
      <c r="P316" s="160">
        <v>16.402249999999981</v>
      </c>
      <c r="Q316" s="146">
        <v>0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7" customHeight="1" x14ac:dyDescent="0.2">
      <c r="A319" s="122"/>
      <c r="B319" s="165" t="s">
        <v>90</v>
      </c>
      <c r="C319" s="159">
        <v>13632.914342508844</v>
      </c>
      <c r="D319" s="160">
        <v>13492.014342508844</v>
      </c>
      <c r="E319" s="160">
        <v>-80</v>
      </c>
      <c r="F319" s="160">
        <v>-140.89999999999986</v>
      </c>
      <c r="G319" s="161">
        <v>13492.014342508844</v>
      </c>
      <c r="H319" s="160">
        <v>9929.2794000000013</v>
      </c>
      <c r="I319" s="162">
        <v>73.593750702711219</v>
      </c>
      <c r="J319" s="161">
        <v>3562.7349425088446</v>
      </c>
      <c r="K319" s="160">
        <v>382.92670000000078</v>
      </c>
      <c r="L319" s="160">
        <v>443.68359999999842</v>
      </c>
      <c r="M319" s="160">
        <v>305.40100000000064</v>
      </c>
      <c r="N319" s="160">
        <v>346.67740000000083</v>
      </c>
      <c r="O319" s="160">
        <v>2.5695006779509253</v>
      </c>
      <c r="P319" s="166">
        <v>369.67217500000021</v>
      </c>
      <c r="Q319" s="146">
        <v>7.6375523597599475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1412.3384000000001</v>
      </c>
      <c r="I321" s="162">
        <v>74.893455916771316</v>
      </c>
      <c r="J321" s="161">
        <v>473.45840655880511</v>
      </c>
      <c r="K321" s="160">
        <v>19.514100000000099</v>
      </c>
      <c r="L321" s="160">
        <v>53.264999999999873</v>
      </c>
      <c r="M321" s="160">
        <v>31.062200000000075</v>
      </c>
      <c r="N321" s="160">
        <v>50.409000000000106</v>
      </c>
      <c r="O321" s="160">
        <v>2.6730875683253625</v>
      </c>
      <c r="P321" s="160">
        <v>38.562575000000038</v>
      </c>
      <c r="Q321" s="146">
        <v>10.277665756469961</v>
      </c>
    </row>
    <row r="322" spans="1:17" s="130" customFormat="1" ht="10.7" customHeight="1" x14ac:dyDescent="0.2">
      <c r="A322" s="122"/>
      <c r="B322" s="158" t="s">
        <v>92</v>
      </c>
      <c r="C322" s="159">
        <v>1029.1673718193838</v>
      </c>
      <c r="D322" s="160">
        <v>544.66737181938379</v>
      </c>
      <c r="E322" s="160">
        <v>0</v>
      </c>
      <c r="F322" s="160">
        <v>-484.5</v>
      </c>
      <c r="G322" s="161">
        <v>544.66737181938379</v>
      </c>
      <c r="H322" s="160">
        <v>154.1893</v>
      </c>
      <c r="I322" s="162">
        <v>28.308892358459548</v>
      </c>
      <c r="J322" s="161">
        <v>390.47807181938379</v>
      </c>
      <c r="K322" s="160">
        <v>1.20150000000001</v>
      </c>
      <c r="L322" s="160">
        <v>3.4538000000000295</v>
      </c>
      <c r="M322" s="160">
        <v>0.14099999999999113</v>
      </c>
      <c r="N322" s="160">
        <v>3.7000000000006139E-2</v>
      </c>
      <c r="O322" s="160">
        <v>6.793136860101039E-3</v>
      </c>
      <c r="P322" s="160">
        <v>1.2083250000000092</v>
      </c>
      <c r="Q322" s="146" t="s">
        <v>237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969.56517999559526</v>
      </c>
      <c r="D325" s="160">
        <v>558.56517999559526</v>
      </c>
      <c r="E325" s="160">
        <v>0</v>
      </c>
      <c r="F325" s="160">
        <v>-411</v>
      </c>
      <c r="G325" s="161">
        <v>558.56517999559526</v>
      </c>
      <c r="H325" s="160">
        <v>438.44709999999998</v>
      </c>
      <c r="I325" s="162">
        <v>78.495243832323652</v>
      </c>
      <c r="J325" s="161">
        <v>120.11807999559528</v>
      </c>
      <c r="K325" s="160">
        <v>11.81329999999997</v>
      </c>
      <c r="L325" s="160">
        <v>24.317800000000034</v>
      </c>
      <c r="M325" s="160">
        <v>6.2354000000000269</v>
      </c>
      <c r="N325" s="160">
        <v>33.403699999999958</v>
      </c>
      <c r="O325" s="160">
        <v>5.9802689455621589</v>
      </c>
      <c r="P325" s="160">
        <v>18.942549999999997</v>
      </c>
      <c r="Q325" s="146">
        <v>4.3411779298771966</v>
      </c>
    </row>
    <row r="326" spans="1:17" s="130" customFormat="1" ht="10.7" customHeight="1" x14ac:dyDescent="0.2">
      <c r="A326" s="122"/>
      <c r="B326" s="158" t="s">
        <v>96</v>
      </c>
      <c r="C326" s="159">
        <v>740.78666639536107</v>
      </c>
      <c r="D326" s="160">
        <v>387.18666639536116</v>
      </c>
      <c r="E326" s="160">
        <v>0</v>
      </c>
      <c r="F326" s="160">
        <v>-353.59999999999991</v>
      </c>
      <c r="G326" s="161">
        <v>387.18666639536116</v>
      </c>
      <c r="H326" s="160">
        <v>101.0543</v>
      </c>
      <c r="I326" s="162">
        <v>26.099633270122013</v>
      </c>
      <c r="J326" s="161">
        <v>286.13236639536115</v>
      </c>
      <c r="K326" s="160">
        <v>0</v>
      </c>
      <c r="L326" s="160">
        <v>7.1640999999999906</v>
      </c>
      <c r="M326" s="160">
        <v>5.8112000000000137</v>
      </c>
      <c r="N326" s="160">
        <v>4.8863999999999947</v>
      </c>
      <c r="O326" s="160">
        <v>1.2620269301862865</v>
      </c>
      <c r="P326" s="160">
        <v>4.4654249999999998</v>
      </c>
      <c r="Q326" s="146" t="s">
        <v>237</v>
      </c>
    </row>
    <row r="327" spans="1:17" s="130" customFormat="1" ht="10.7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37.106999999999999</v>
      </c>
      <c r="I327" s="162">
        <v>66.874186231770906</v>
      </c>
      <c r="J327" s="161">
        <v>18.380778006592067</v>
      </c>
      <c r="K327" s="160">
        <v>0.11399999999999721</v>
      </c>
      <c r="L327" s="160">
        <v>0</v>
      </c>
      <c r="M327" s="160">
        <v>1.8999999999998352E-2</v>
      </c>
      <c r="N327" s="160">
        <v>1.5000000000000568E-2</v>
      </c>
      <c r="O327" s="160">
        <v>2.7032980124413228E-2</v>
      </c>
      <c r="P327" s="160">
        <v>3.6999999999999034E-2</v>
      </c>
      <c r="Q327" s="146" t="s">
        <v>237</v>
      </c>
    </row>
    <row r="328" spans="1:17" s="130" customFormat="1" ht="10.7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7" customHeight="1" x14ac:dyDescent="0.2">
      <c r="A329" s="122"/>
      <c r="B329" s="158" t="s">
        <v>99</v>
      </c>
      <c r="C329" s="159">
        <v>57.984047922585361</v>
      </c>
      <c r="D329" s="160">
        <v>259.58404792258534</v>
      </c>
      <c r="E329" s="160">
        <v>80</v>
      </c>
      <c r="F329" s="160">
        <v>201.59999999999997</v>
      </c>
      <c r="G329" s="161">
        <v>259.58404792258534</v>
      </c>
      <c r="H329" s="160">
        <v>2.4459999999999997</v>
      </c>
      <c r="I329" s="162">
        <v>0.94227669981071405</v>
      </c>
      <c r="J329" s="161">
        <v>257.13804792258532</v>
      </c>
      <c r="K329" s="160">
        <v>0.14900000000000002</v>
      </c>
      <c r="L329" s="160">
        <v>0</v>
      </c>
      <c r="M329" s="160">
        <v>5.3999999999999826E-2</v>
      </c>
      <c r="N329" s="160">
        <v>0.1198999999999999</v>
      </c>
      <c r="O329" s="160">
        <v>4.6189278948202996E-2</v>
      </c>
      <c r="P329" s="160">
        <v>8.0724999999999936E-2</v>
      </c>
      <c r="Q329" s="146" t="s">
        <v>237</v>
      </c>
    </row>
    <row r="330" spans="1:17" s="130" customFormat="1" ht="10.7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1.1011</v>
      </c>
      <c r="I330" s="162">
        <v>58.398115960647239</v>
      </c>
      <c r="J330" s="161">
        <v>0.78440603369122175</v>
      </c>
      <c r="K330" s="160">
        <v>6.0000000000000053E-3</v>
      </c>
      <c r="L330" s="160">
        <v>0.11969999999999992</v>
      </c>
      <c r="M330" s="160">
        <v>0</v>
      </c>
      <c r="N330" s="160">
        <v>0</v>
      </c>
      <c r="O330" s="160">
        <v>0</v>
      </c>
      <c r="P330" s="160">
        <v>3.1424999999999981E-2</v>
      </c>
      <c r="Q330" s="146">
        <v>22.961210300436665</v>
      </c>
    </row>
    <row r="331" spans="1:17" s="130" customFormat="1" ht="10.7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7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7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7" customHeight="1" x14ac:dyDescent="0.2">
      <c r="A334" s="122"/>
      <c r="B334" s="165" t="s">
        <v>105</v>
      </c>
      <c r="C334" s="169">
        <v>19798.791488195267</v>
      </c>
      <c r="D334" s="160">
        <v>17540.691488195265</v>
      </c>
      <c r="E334" s="160">
        <v>0</v>
      </c>
      <c r="F334" s="160">
        <v>-2258.0999999999995</v>
      </c>
      <c r="G334" s="161">
        <v>17540.691488195265</v>
      </c>
      <c r="H334" s="160">
        <v>12075.962600000001</v>
      </c>
      <c r="I334" s="162">
        <v>68.845419281942327</v>
      </c>
      <c r="J334" s="161">
        <v>5464.7288881952645</v>
      </c>
      <c r="K334" s="160">
        <v>415.72460000000137</v>
      </c>
      <c r="L334" s="160">
        <v>532.00399999999718</v>
      </c>
      <c r="M334" s="160">
        <v>348.72380000000157</v>
      </c>
      <c r="N334" s="160">
        <v>435.54839999999604</v>
      </c>
      <c r="O334" s="160">
        <v>2.4830742863992357</v>
      </c>
      <c r="P334" s="160">
        <v>433.00019999999904</v>
      </c>
      <c r="Q334" s="146">
        <v>10.620615159520195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107</v>
      </c>
      <c r="C337" s="159">
        <v>233.72158183341389</v>
      </c>
      <c r="D337" s="159">
        <v>277.32158183341392</v>
      </c>
      <c r="E337" s="170">
        <v>0</v>
      </c>
      <c r="F337" s="160">
        <v>23.600000000000023</v>
      </c>
      <c r="G337" s="161">
        <v>257.32158183341392</v>
      </c>
      <c r="H337" s="161">
        <v>249.74979999999999</v>
      </c>
      <c r="I337" s="162">
        <v>97.057463357925499</v>
      </c>
      <c r="J337" s="161">
        <v>7.5717818334139224</v>
      </c>
      <c r="K337" s="160">
        <v>7.7058000000000106</v>
      </c>
      <c r="L337" s="160">
        <v>4.9429999999999978</v>
      </c>
      <c r="M337" s="160">
        <v>5.4470000000000027</v>
      </c>
      <c r="N337" s="160">
        <v>10.452999999999989</v>
      </c>
      <c r="O337" s="160">
        <v>4.0622321398471355</v>
      </c>
      <c r="P337" s="160">
        <v>7.1372</v>
      </c>
      <c r="Q337" s="146">
        <v>0</v>
      </c>
      <c r="T337" s="130"/>
    </row>
    <row r="338" spans="1:20" ht="10.7" customHeight="1" x14ac:dyDescent="0.2">
      <c r="A338" s="122"/>
      <c r="B338" s="171" t="s">
        <v>108</v>
      </c>
      <c r="C338" s="159">
        <v>1067.4535530994483</v>
      </c>
      <c r="D338" s="159">
        <v>1704.5535530994484</v>
      </c>
      <c r="E338" s="170">
        <v>0</v>
      </c>
      <c r="F338" s="160">
        <v>594.20000000000005</v>
      </c>
      <c r="G338" s="161">
        <v>1661.6535530994483</v>
      </c>
      <c r="H338" s="161">
        <v>946.89269999999988</v>
      </c>
      <c r="I338" s="162">
        <v>56.984965261487893</v>
      </c>
      <c r="J338" s="161">
        <v>714.76085309944847</v>
      </c>
      <c r="K338" s="160">
        <v>26.300599999999974</v>
      </c>
      <c r="L338" s="160">
        <v>36.122199999999964</v>
      </c>
      <c r="M338" s="160">
        <v>24.402000000000044</v>
      </c>
      <c r="N338" s="160">
        <v>4.2174999999999159</v>
      </c>
      <c r="O338" s="160">
        <v>0.25381343735179335</v>
      </c>
      <c r="P338" s="160">
        <v>22.760574999999974</v>
      </c>
      <c r="Q338" s="146">
        <v>29.403462043443511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13272.605100000001</v>
      </c>
      <c r="I342" s="176">
        <v>67.289497582996631</v>
      </c>
      <c r="J342" s="185">
        <v>6452.0258999999969</v>
      </c>
      <c r="K342" s="177">
        <v>449.73100000000341</v>
      </c>
      <c r="L342" s="177">
        <v>573.06919999999627</v>
      </c>
      <c r="M342" s="177">
        <v>378.57279999999992</v>
      </c>
      <c r="N342" s="177">
        <v>450.21889999999803</v>
      </c>
      <c r="O342" s="177">
        <v>2.3061485560531665</v>
      </c>
      <c r="P342" s="186">
        <v>462.89797499999941</v>
      </c>
      <c r="Q342" s="153">
        <v>11.938332523489663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236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43726</v>
      </c>
      <c r="L353" s="151">
        <v>43733</v>
      </c>
      <c r="M353" s="151">
        <v>43740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320.46499999999992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106.64</v>
      </c>
      <c r="I357" s="162">
        <v>33.832487309644669</v>
      </c>
      <c r="J357" s="161">
        <v>208.56</v>
      </c>
      <c r="K357" s="160">
        <v>0</v>
      </c>
      <c r="L357" s="160">
        <v>5.9339999999999975</v>
      </c>
      <c r="M357" s="160">
        <v>5.6419999999999959</v>
      </c>
      <c r="N357" s="160">
        <v>0.43200000000000216</v>
      </c>
      <c r="O357" s="160">
        <v>0.13705583756345247</v>
      </c>
      <c r="P357" s="160">
        <v>3.0019999999999989</v>
      </c>
      <c r="Q357" s="146" t="s">
        <v>237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267.798</v>
      </c>
      <c r="I358" s="162">
        <v>57.111964171465132</v>
      </c>
      <c r="J358" s="161">
        <v>201.10199999999998</v>
      </c>
      <c r="K358" s="160">
        <v>10.473000000000013</v>
      </c>
      <c r="L358" s="160">
        <v>1.73599999999999</v>
      </c>
      <c r="M358" s="160">
        <v>0</v>
      </c>
      <c r="N358" s="160">
        <v>0</v>
      </c>
      <c r="O358" s="160">
        <v>0</v>
      </c>
      <c r="P358" s="160">
        <v>3.0522500000000008</v>
      </c>
      <c r="Q358" s="146" t="s">
        <v>237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7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56.399099999999997</v>
      </c>
      <c r="I360" s="162">
        <v>89.995986902939265</v>
      </c>
      <c r="J360" s="161">
        <v>6.2693610512982829</v>
      </c>
      <c r="K360" s="160">
        <v>0</v>
      </c>
      <c r="L360" s="160">
        <v>2.712299999999999</v>
      </c>
      <c r="M360" s="160">
        <v>0</v>
      </c>
      <c r="N360" s="160">
        <v>0</v>
      </c>
      <c r="O360" s="160">
        <v>0</v>
      </c>
      <c r="P360" s="160">
        <v>0.67807499999999976</v>
      </c>
      <c r="Q360" s="146">
        <v>7.2458224404354752</v>
      </c>
      <c r="T360" s="130"/>
    </row>
    <row r="361" spans="1:20" ht="10.7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0</v>
      </c>
      <c r="L362" s="160">
        <v>9.9999999999988987E-4</v>
      </c>
      <c r="M362" s="160">
        <v>-9.9999999999988987E-4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189.262</v>
      </c>
      <c r="I365" s="162">
        <v>77.155320016306561</v>
      </c>
      <c r="J365" s="161">
        <v>56.038000000000011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237</v>
      </c>
      <c r="T365" s="130"/>
    </row>
    <row r="366" spans="1:20" ht="10.7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735.02209999999991</v>
      </c>
      <c r="I366" s="162">
        <v>35.372148989601747</v>
      </c>
      <c r="J366" s="161">
        <v>1342.946361051298</v>
      </c>
      <c r="K366" s="160">
        <v>10.473000000000013</v>
      </c>
      <c r="L366" s="160">
        <v>10.383299999999986</v>
      </c>
      <c r="M366" s="160">
        <v>5.6409999999999965</v>
      </c>
      <c r="N366" s="160">
        <v>0.43200000000000216</v>
      </c>
      <c r="O366" s="160">
        <v>2.0789535938454139E-2</v>
      </c>
      <c r="P366" s="166">
        <v>6.7323249999999994</v>
      </c>
      <c r="Q366" s="146" t="s">
        <v>237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109.301</v>
      </c>
      <c r="I368" s="162">
        <v>155.95239639997834</v>
      </c>
      <c r="J368" s="161">
        <v>-39.214869537682091</v>
      </c>
      <c r="K368" s="160">
        <v>0</v>
      </c>
      <c r="L368" s="160">
        <v>2.9070000000000036</v>
      </c>
      <c r="M368" s="160">
        <v>0</v>
      </c>
      <c r="N368" s="160">
        <v>68.381</v>
      </c>
      <c r="O368" s="160">
        <v>97.567092874053472</v>
      </c>
      <c r="P368" s="160">
        <v>17.822000000000003</v>
      </c>
      <c r="Q368" s="146">
        <v>0</v>
      </c>
      <c r="T368" s="130"/>
    </row>
    <row r="369" spans="1:20" ht="10.7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623.5548</v>
      </c>
      <c r="I369" s="162">
        <v>79.075628527598354</v>
      </c>
      <c r="J369" s="161">
        <v>165.0001715009497</v>
      </c>
      <c r="K369" s="160">
        <v>0.91499999999996362</v>
      </c>
      <c r="L369" s="160">
        <v>2.2759999999999536</v>
      </c>
      <c r="M369" s="160">
        <v>0</v>
      </c>
      <c r="N369" s="160">
        <v>0</v>
      </c>
      <c r="O369" s="160">
        <v>0</v>
      </c>
      <c r="P369" s="160">
        <v>0.79774999999997931</v>
      </c>
      <c r="Q369" s="146" t="s">
        <v>237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7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7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7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7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7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7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42.923200000000001</v>
      </c>
      <c r="I377" s="162">
        <v>12.657927353340526</v>
      </c>
      <c r="J377" s="161">
        <v>296.17812995566788</v>
      </c>
      <c r="K377" s="160">
        <v>7.5200999999999993</v>
      </c>
      <c r="L377" s="160">
        <v>0</v>
      </c>
      <c r="M377" s="160">
        <v>0</v>
      </c>
      <c r="N377" s="160">
        <v>2.8695000000000022</v>
      </c>
      <c r="O377" s="160">
        <v>0.84620723851927793</v>
      </c>
      <c r="P377" s="160">
        <v>2.5974000000000004</v>
      </c>
      <c r="Q377" s="146" t="s">
        <v>237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7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1726.8386999999998</v>
      </c>
      <c r="I381" s="162">
        <v>45.700489599322495</v>
      </c>
      <c r="J381" s="161">
        <v>2051.7613000000001</v>
      </c>
      <c r="K381" s="160">
        <v>18.908099999999877</v>
      </c>
      <c r="L381" s="160">
        <v>15.566299999999728</v>
      </c>
      <c r="M381" s="160">
        <v>5.6410000000000764</v>
      </c>
      <c r="N381" s="160">
        <v>71.682500000000346</v>
      </c>
      <c r="O381" s="160">
        <v>1.897065050547831</v>
      </c>
      <c r="P381" s="160">
        <v>27.949475000000007</v>
      </c>
      <c r="Q381" s="146" t="s">
        <v>237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1726.8386999999998</v>
      </c>
      <c r="I388" s="176">
        <v>45.700489599322495</v>
      </c>
      <c r="J388" s="185">
        <v>2051.7613000000001</v>
      </c>
      <c r="K388" s="177">
        <v>18.908099999999877</v>
      </c>
      <c r="L388" s="177">
        <v>15.566299999999728</v>
      </c>
      <c r="M388" s="177">
        <v>5.6410000000000764</v>
      </c>
      <c r="N388" s="177">
        <v>71.682500000000346</v>
      </c>
      <c r="O388" s="177">
        <v>1.897065050547831</v>
      </c>
      <c r="P388" s="186">
        <v>27.949475000000007</v>
      </c>
      <c r="Q388" s="153" t="s">
        <v>237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43726</v>
      </c>
      <c r="L393" s="151">
        <v>43733</v>
      </c>
      <c r="M393" s="151">
        <v>43740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7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2197.3702799987796</v>
      </c>
      <c r="I396" s="162">
        <v>34.14555683361062</v>
      </c>
      <c r="J396" s="161">
        <v>4237.933413264861</v>
      </c>
      <c r="K396" s="160">
        <v>39.360000000000127</v>
      </c>
      <c r="L396" s="160">
        <v>40.310480000305233</v>
      </c>
      <c r="M396" s="160">
        <v>45.099399999999832</v>
      </c>
      <c r="N396" s="160">
        <v>52.889100000000099</v>
      </c>
      <c r="O396" s="160">
        <v>0.82185864911648931</v>
      </c>
      <c r="P396" s="160">
        <v>44.414745000076323</v>
      </c>
      <c r="Q396" s="146" t="s">
        <v>237</v>
      </c>
      <c r="T396" s="130"/>
    </row>
    <row r="397" spans="1:20" ht="10.7" customHeight="1" x14ac:dyDescent="0.2">
      <c r="A397" s="184"/>
      <c r="B397" s="158" t="s">
        <v>81</v>
      </c>
      <c r="C397" s="159">
        <v>760.86844807128796</v>
      </c>
      <c r="D397" s="160">
        <v>835.068448071288</v>
      </c>
      <c r="E397" s="160">
        <v>0</v>
      </c>
      <c r="F397" s="160">
        <v>74.200000000000045</v>
      </c>
      <c r="G397" s="161">
        <v>835.068448071288</v>
      </c>
      <c r="H397" s="160">
        <v>125.09650000000001</v>
      </c>
      <c r="I397" s="162">
        <v>14.980388768002021</v>
      </c>
      <c r="J397" s="161">
        <v>709.97194807128801</v>
      </c>
      <c r="K397" s="160">
        <v>1.3970000000000056</v>
      </c>
      <c r="L397" s="160">
        <v>2.179000000000002</v>
      </c>
      <c r="M397" s="160">
        <v>3.8699999999999903</v>
      </c>
      <c r="N397" s="160">
        <v>4.0040000000000049</v>
      </c>
      <c r="O397" s="160">
        <v>0.47948165318038599</v>
      </c>
      <c r="P397" s="160">
        <v>2.8625000000000007</v>
      </c>
      <c r="Q397" s="146" t="s">
        <v>237</v>
      </c>
      <c r="T397" s="130"/>
    </row>
    <row r="398" spans="1:20" ht="10.7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606.96</v>
      </c>
      <c r="I398" s="162">
        <v>42.971818408890087</v>
      </c>
      <c r="J398" s="161">
        <v>805.50059039109919</v>
      </c>
      <c r="K398" s="160">
        <v>15.494000000000028</v>
      </c>
      <c r="L398" s="160">
        <v>21.149999999999977</v>
      </c>
      <c r="M398" s="160">
        <v>18.485000000000014</v>
      </c>
      <c r="N398" s="160">
        <v>16.550000000000068</v>
      </c>
      <c r="O398" s="160">
        <v>1.1717141074652926</v>
      </c>
      <c r="P398" s="160">
        <v>17.919750000000022</v>
      </c>
      <c r="Q398" s="146">
        <v>42.950436830374208</v>
      </c>
      <c r="T398" s="130"/>
    </row>
    <row r="399" spans="1:20" ht="10.7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1103.6020000000001</v>
      </c>
      <c r="I399" s="162">
        <v>28.076525506269277</v>
      </c>
      <c r="J399" s="161">
        <v>2827.0909190849279</v>
      </c>
      <c r="K399" s="160">
        <v>24.778999999999996</v>
      </c>
      <c r="L399" s="160">
        <v>10.256000000000085</v>
      </c>
      <c r="M399" s="160">
        <v>13.551999999999907</v>
      </c>
      <c r="N399" s="160">
        <v>27.908000000000129</v>
      </c>
      <c r="O399" s="160">
        <v>0.71000204224799024</v>
      </c>
      <c r="P399" s="160">
        <v>19.12375000000003</v>
      </c>
      <c r="Q399" s="146" t="s">
        <v>237</v>
      </c>
      <c r="T399" s="130"/>
    </row>
    <row r="400" spans="1:20" ht="10.7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78.578900000000004</v>
      </c>
      <c r="I400" s="162">
        <v>42.492995121337934</v>
      </c>
      <c r="J400" s="161">
        <v>106.34310838189791</v>
      </c>
      <c r="K400" s="160">
        <v>5.0499999999999545E-2</v>
      </c>
      <c r="L400" s="160">
        <v>1.7974999999999994</v>
      </c>
      <c r="M400" s="160">
        <v>1.5382000000000033</v>
      </c>
      <c r="N400" s="160">
        <v>0</v>
      </c>
      <c r="O400" s="160">
        <v>0</v>
      </c>
      <c r="P400" s="160">
        <v>0.84655000000000058</v>
      </c>
      <c r="Q400" s="146" t="s">
        <v>237</v>
      </c>
      <c r="T400" s="130"/>
    </row>
    <row r="401" spans="1:20" ht="10.7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3.3515999999999999</v>
      </c>
      <c r="I401" s="162">
        <v>4.2034332573333666</v>
      </c>
      <c r="J401" s="161">
        <v>76.383221390413482</v>
      </c>
      <c r="K401" s="160">
        <v>0</v>
      </c>
      <c r="L401" s="160">
        <v>0.28200000000000003</v>
      </c>
      <c r="M401" s="160">
        <v>0.29199999999999982</v>
      </c>
      <c r="N401" s="160">
        <v>0</v>
      </c>
      <c r="O401" s="160">
        <v>0</v>
      </c>
      <c r="P401" s="160">
        <v>0.14349999999999996</v>
      </c>
      <c r="Q401" s="146" t="s">
        <v>237</v>
      </c>
      <c r="T401" s="130"/>
    </row>
    <row r="402" spans="1:20" ht="10.7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46.242000000000004</v>
      </c>
      <c r="I402" s="162">
        <v>20.943138913542512</v>
      </c>
      <c r="J402" s="161">
        <v>174.55584788181125</v>
      </c>
      <c r="K402" s="160">
        <v>4.7449999999999992</v>
      </c>
      <c r="L402" s="160">
        <v>0.80300000000000082</v>
      </c>
      <c r="M402" s="160">
        <v>6.0999999999999943E-2</v>
      </c>
      <c r="N402" s="160">
        <v>7.4580000000000002</v>
      </c>
      <c r="O402" s="160">
        <v>3.3777503139397091</v>
      </c>
      <c r="P402" s="160">
        <v>3.26675</v>
      </c>
      <c r="Q402" s="146" t="s">
        <v>237</v>
      </c>
      <c r="T402" s="130"/>
    </row>
    <row r="403" spans="1:20" ht="10.7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332.31539999923706</v>
      </c>
      <c r="I403" s="162">
        <v>50.669448950962078</v>
      </c>
      <c r="J403" s="161">
        <v>323.53424289080516</v>
      </c>
      <c r="K403" s="160">
        <v>0</v>
      </c>
      <c r="L403" s="160">
        <v>0.91800000000000637</v>
      </c>
      <c r="M403" s="160">
        <v>0.85979999923699779</v>
      </c>
      <c r="N403" s="160">
        <v>0.28800000000001091</v>
      </c>
      <c r="O403" s="160">
        <v>4.3912503898137535E-2</v>
      </c>
      <c r="P403" s="160">
        <v>0.51644999980925377</v>
      </c>
      <c r="Q403" s="146" t="s">
        <v>237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2.4940000000000002</v>
      </c>
      <c r="I405" s="162">
        <v>0.85279173225160454</v>
      </c>
      <c r="J405" s="161">
        <v>289.95724051744202</v>
      </c>
      <c r="K405" s="160">
        <v>0.20800000000000018</v>
      </c>
      <c r="L405" s="160">
        <v>0.14000000000000012</v>
      </c>
      <c r="M405" s="160">
        <v>0</v>
      </c>
      <c r="N405" s="160">
        <v>1.5000000000000124E-2</v>
      </c>
      <c r="O405" s="160">
        <v>5.1290601378404859E-3</v>
      </c>
      <c r="P405" s="160">
        <v>9.0750000000000108E-2</v>
      </c>
      <c r="Q405" s="146" t="s">
        <v>237</v>
      </c>
      <c r="T405" s="130"/>
    </row>
    <row r="406" spans="1:20" ht="10.7" customHeight="1" x14ac:dyDescent="0.2">
      <c r="A406" s="184"/>
      <c r="B406" s="165" t="s">
        <v>90</v>
      </c>
      <c r="C406" s="159">
        <v>13630.081211872563</v>
      </c>
      <c r="D406" s="160">
        <v>14047.281211872563</v>
      </c>
      <c r="E406" s="160">
        <v>0</v>
      </c>
      <c r="F406" s="160">
        <v>417.20000000000073</v>
      </c>
      <c r="G406" s="161">
        <v>14047.281211872563</v>
      </c>
      <c r="H406" s="160">
        <v>4496.0106799980176</v>
      </c>
      <c r="I406" s="162">
        <v>32.006269485073403</v>
      </c>
      <c r="J406" s="161">
        <v>9551.2705318745466</v>
      </c>
      <c r="K406" s="160">
        <v>86.03350000000016</v>
      </c>
      <c r="L406" s="160">
        <v>77.835980000305298</v>
      </c>
      <c r="M406" s="160">
        <v>83.757399999236753</v>
      </c>
      <c r="N406" s="160">
        <v>109.11210000000031</v>
      </c>
      <c r="O406" s="160">
        <v>0.77674888367565609</v>
      </c>
      <c r="P406" s="166">
        <v>89.184744999885623</v>
      </c>
      <c r="Q406" s="146" t="s">
        <v>237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93.841399999237098</v>
      </c>
      <c r="I408" s="162">
        <v>30.06356421722792</v>
      </c>
      <c r="J408" s="161">
        <v>218.30189519082987</v>
      </c>
      <c r="K408" s="160">
        <v>0.61790000000000589</v>
      </c>
      <c r="L408" s="160">
        <v>2.6705999999999932</v>
      </c>
      <c r="M408" s="160">
        <v>0.49689999999999657</v>
      </c>
      <c r="N408" s="160">
        <v>2.240500001525902</v>
      </c>
      <c r="O408" s="160">
        <v>0.71777931355585922</v>
      </c>
      <c r="P408" s="160">
        <v>1.5064750003814744</v>
      </c>
      <c r="Q408" s="146" t="s">
        <v>237</v>
      </c>
      <c r="T408" s="130"/>
    </row>
    <row r="409" spans="1:20" ht="10.7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0</v>
      </c>
      <c r="F409" s="160">
        <v>-427.90000000000003</v>
      </c>
      <c r="G409" s="161">
        <v>505.21923856790551</v>
      </c>
      <c r="H409" s="160">
        <v>283.29590000000002</v>
      </c>
      <c r="I409" s="162">
        <v>56.073854353415079</v>
      </c>
      <c r="J409" s="161">
        <v>221.92333856790549</v>
      </c>
      <c r="K409" s="160">
        <v>4.7108000000000345</v>
      </c>
      <c r="L409" s="160">
        <v>18.392699999999991</v>
      </c>
      <c r="M409" s="160">
        <v>3.5559999999999832</v>
      </c>
      <c r="N409" s="160">
        <v>1.1025000000000205</v>
      </c>
      <c r="O409" s="160">
        <v>0.21822209366475573</v>
      </c>
      <c r="P409" s="160">
        <v>6.9405000000000072</v>
      </c>
      <c r="Q409" s="146">
        <v>29.975122623428465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14.774099999999999</v>
      </c>
      <c r="I411" s="162">
        <v>36.681101868193487</v>
      </c>
      <c r="J411" s="161">
        <v>25.503043399584605</v>
      </c>
      <c r="K411" s="160">
        <v>0.3852000000000011</v>
      </c>
      <c r="L411" s="160">
        <v>0</v>
      </c>
      <c r="M411" s="160">
        <v>0.54679999999999751</v>
      </c>
      <c r="N411" s="160">
        <v>0</v>
      </c>
      <c r="O411" s="160">
        <v>0</v>
      </c>
      <c r="P411" s="160">
        <v>0.23299999999999965</v>
      </c>
      <c r="Q411" s="146" t="s">
        <v>237</v>
      </c>
      <c r="T411" s="130"/>
    </row>
    <row r="412" spans="1:20" ht="10.7" customHeight="1" x14ac:dyDescent="0.2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32.954000000000001</v>
      </c>
      <c r="I412" s="162">
        <v>23.375003955521283</v>
      </c>
      <c r="J412" s="161">
        <v>108.02565528778493</v>
      </c>
      <c r="K412" s="160">
        <v>0.14930000000000021</v>
      </c>
      <c r="L412" s="160">
        <v>0.8227000000000011</v>
      </c>
      <c r="M412" s="160">
        <v>0.34999999999999787</v>
      </c>
      <c r="N412" s="160">
        <v>1.3632000000000026</v>
      </c>
      <c r="O412" s="160">
        <v>0.96694803035038779</v>
      </c>
      <c r="P412" s="160">
        <v>0.67130000000000045</v>
      </c>
      <c r="Q412" s="146" t="s">
        <v>237</v>
      </c>
      <c r="T412" s="130"/>
    </row>
    <row r="413" spans="1:20" ht="10.7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1138.3316</v>
      </c>
      <c r="I413" s="162">
        <v>53.536772923651675</v>
      </c>
      <c r="J413" s="161">
        <v>987.92954320219633</v>
      </c>
      <c r="K413" s="160">
        <v>118.86500000000024</v>
      </c>
      <c r="L413" s="160">
        <v>1.5599999999722058E-2</v>
      </c>
      <c r="M413" s="160">
        <v>-36.639599999999973</v>
      </c>
      <c r="N413" s="160">
        <v>7.360000000016953E-2</v>
      </c>
      <c r="O413" s="160">
        <v>3.461475098459745E-3</v>
      </c>
      <c r="P413" s="160">
        <v>20.578650000000039</v>
      </c>
      <c r="Q413" s="146">
        <v>46.007500161681861</v>
      </c>
      <c r="T413" s="130"/>
    </row>
    <row r="414" spans="1:20" ht="10.7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66.565399999999997</v>
      </c>
      <c r="I414" s="162">
        <v>53.659629585573441</v>
      </c>
      <c r="J414" s="161">
        <v>57.48577313351025</v>
      </c>
      <c r="K414" s="160">
        <v>5.0219000000000023</v>
      </c>
      <c r="L414" s="160">
        <v>0.54630000000000223</v>
      </c>
      <c r="M414" s="160">
        <v>10.747599999999998</v>
      </c>
      <c r="N414" s="160">
        <v>4.4891999999999967</v>
      </c>
      <c r="O414" s="160">
        <v>3.6188291384947155</v>
      </c>
      <c r="P414" s="160">
        <v>5.2012499999999999</v>
      </c>
      <c r="Q414" s="146">
        <v>9.0522995690478734</v>
      </c>
      <c r="T414" s="130"/>
    </row>
    <row r="415" spans="1:20" ht="10.7" customHeight="1" x14ac:dyDescent="0.2">
      <c r="A415" s="122"/>
      <c r="B415" s="158" t="s">
        <v>98</v>
      </c>
      <c r="C415" s="159">
        <v>282.35311014389208</v>
      </c>
      <c r="D415" s="160">
        <v>101.35311014389208</v>
      </c>
      <c r="E415" s="160">
        <v>0</v>
      </c>
      <c r="F415" s="160">
        <v>-181</v>
      </c>
      <c r="G415" s="161">
        <v>101.35311014389208</v>
      </c>
      <c r="H415" s="160">
        <v>1.6252</v>
      </c>
      <c r="I415" s="162">
        <v>1.6035028404088305</v>
      </c>
      <c r="J415" s="161">
        <v>99.727910143892075</v>
      </c>
      <c r="K415" s="160">
        <v>0</v>
      </c>
      <c r="L415" s="160">
        <v>0</v>
      </c>
      <c r="M415" s="160">
        <v>1.4999999999999902E-2</v>
      </c>
      <c r="N415" s="160">
        <v>0</v>
      </c>
      <c r="O415" s="160">
        <v>0</v>
      </c>
      <c r="P415" s="160">
        <v>3.7499999999999756E-3</v>
      </c>
      <c r="Q415" s="146" t="s">
        <v>237</v>
      </c>
      <c r="T415" s="130"/>
    </row>
    <row r="416" spans="1:20" ht="10.7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16.357799999237059</v>
      </c>
      <c r="I416" s="162">
        <v>11.944847460591271</v>
      </c>
      <c r="J416" s="161">
        <v>120.58660262461483</v>
      </c>
      <c r="K416" s="160">
        <v>0.31930000000000192</v>
      </c>
      <c r="L416" s="160">
        <v>7.6999999999998181E-2</v>
      </c>
      <c r="M416" s="160">
        <v>0.40049999923705926</v>
      </c>
      <c r="N416" s="160">
        <v>3.8000000000000256E-2</v>
      </c>
      <c r="O416" s="160">
        <v>2.7748487175759687E-2</v>
      </c>
      <c r="P416" s="160">
        <v>0.2086999998092649</v>
      </c>
      <c r="Q416" s="146" t="s">
        <v>237</v>
      </c>
      <c r="T416" s="130"/>
    </row>
    <row r="417" spans="1:21" ht="10.7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4.0087000000000002</v>
      </c>
      <c r="I417" s="162">
        <v>6.4057683459213122</v>
      </c>
      <c r="J417" s="161">
        <v>58.570834312264417</v>
      </c>
      <c r="K417" s="160">
        <v>0.16920000000000002</v>
      </c>
      <c r="L417" s="160">
        <v>0.30949999999999989</v>
      </c>
      <c r="M417" s="160">
        <v>1.8100000000000005E-2</v>
      </c>
      <c r="N417" s="160">
        <v>8.0500000000000238E-2</v>
      </c>
      <c r="O417" s="160">
        <v>0.12863630400046577</v>
      </c>
      <c r="P417" s="160">
        <v>0.14432500000000004</v>
      </c>
      <c r="Q417" s="146" t="s">
        <v>237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7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2.2949000000000002</v>
      </c>
      <c r="I420" s="162">
        <v>7.1857898102951925</v>
      </c>
      <c r="J420" s="161">
        <v>29.641742464994749</v>
      </c>
      <c r="K420" s="160">
        <v>0</v>
      </c>
      <c r="L420" s="160">
        <v>0</v>
      </c>
      <c r="M420" s="160">
        <v>9.9999999999988987E-4</v>
      </c>
      <c r="N420" s="160">
        <v>4.8000000000003595E-3</v>
      </c>
      <c r="O420" s="160">
        <v>1.5029757762612535E-2</v>
      </c>
      <c r="P420" s="160">
        <v>1.4500000000000624E-3</v>
      </c>
      <c r="Q420" s="146" t="s">
        <v>237</v>
      </c>
      <c r="T420" s="130"/>
    </row>
    <row r="421" spans="1:21" ht="10.7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6150.0596799964915</v>
      </c>
      <c r="I421" s="162">
        <v>34.815788963844099</v>
      </c>
      <c r="J421" s="161">
        <v>11514.511088120456</v>
      </c>
      <c r="K421" s="160">
        <v>216.27210000000014</v>
      </c>
      <c r="L421" s="160">
        <v>100.67038000030516</v>
      </c>
      <c r="M421" s="160">
        <v>63.249699998473261</v>
      </c>
      <c r="N421" s="160">
        <v>118.50440000152594</v>
      </c>
      <c r="O421" s="160">
        <v>0.67085921054711573</v>
      </c>
      <c r="P421" s="160">
        <v>124.67414500007612</v>
      </c>
      <c r="Q421" s="146" t="s">
        <v>237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1.0651999999999999</v>
      </c>
      <c r="I424" s="162">
        <v>25.879654925273304</v>
      </c>
      <c r="J424" s="161">
        <v>3.0507745099991936</v>
      </c>
      <c r="K424" s="160">
        <v>0</v>
      </c>
      <c r="L424" s="160">
        <v>6.9399999999999989E-2</v>
      </c>
      <c r="M424" s="160">
        <v>8.1999999999999851E-3</v>
      </c>
      <c r="N424" s="160">
        <v>0.1048</v>
      </c>
      <c r="O424" s="160">
        <v>2.546177089906724</v>
      </c>
      <c r="P424" s="160">
        <v>4.5599999999999995E-2</v>
      </c>
      <c r="Q424" s="146" t="s">
        <v>237</v>
      </c>
      <c r="T424" s="130"/>
    </row>
    <row r="425" spans="1:21" ht="10.7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14.6736</v>
      </c>
      <c r="I425" s="162">
        <v>7.9729183695497392</v>
      </c>
      <c r="J425" s="161">
        <v>169.36942314246164</v>
      </c>
      <c r="K425" s="160">
        <v>0.46150000000000135</v>
      </c>
      <c r="L425" s="160">
        <v>1.0089000000000006</v>
      </c>
      <c r="M425" s="160">
        <v>0.36819999999999808</v>
      </c>
      <c r="N425" s="160">
        <v>0.18640000000000079</v>
      </c>
      <c r="O425" s="160">
        <v>0.10128066623623906</v>
      </c>
      <c r="P425" s="160">
        <v>0.5062500000000002</v>
      </c>
      <c r="Q425" s="146" t="s">
        <v>237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6165.7984799964916</v>
      </c>
      <c r="I428" s="176">
        <v>34.537012076622744</v>
      </c>
      <c r="J428" s="175">
        <v>11686.928520003514</v>
      </c>
      <c r="K428" s="177">
        <v>216.73359999999957</v>
      </c>
      <c r="L428" s="177">
        <v>101.74868000030528</v>
      </c>
      <c r="M428" s="177">
        <v>63.626099998472455</v>
      </c>
      <c r="N428" s="177">
        <v>118.79560000152651</v>
      </c>
      <c r="O428" s="177">
        <v>0.66541991036734316</v>
      </c>
      <c r="P428" s="186">
        <v>125.22599500007595</v>
      </c>
      <c r="Q428" s="153" t="s">
        <v>237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236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43726</v>
      </c>
      <c r="L439" s="151">
        <v>43733</v>
      </c>
      <c r="M439" s="151">
        <v>43740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1173.3757330507665</v>
      </c>
      <c r="D442" s="160">
        <v>1200.2757330507666</v>
      </c>
      <c r="E442" s="160">
        <v>0</v>
      </c>
      <c r="F442" s="160">
        <v>26.900000000000091</v>
      </c>
      <c r="G442" s="161">
        <v>1200.2757330507666</v>
      </c>
      <c r="H442" s="160">
        <v>253.19300000000001</v>
      </c>
      <c r="I442" s="162">
        <v>21.094569608306081</v>
      </c>
      <c r="J442" s="161">
        <v>947.08273305076659</v>
      </c>
      <c r="K442" s="160">
        <v>4.2330000000000041</v>
      </c>
      <c r="L442" s="160">
        <v>3.179000000000002</v>
      </c>
      <c r="M442" s="160">
        <v>11.818999999999988</v>
      </c>
      <c r="N442" s="160">
        <v>9.3410000000000082</v>
      </c>
      <c r="O442" s="160">
        <v>0.7782378450872941</v>
      </c>
      <c r="P442" s="160">
        <v>7.1430000000000007</v>
      </c>
      <c r="Q442" s="146" t="s">
        <v>237</v>
      </c>
      <c r="T442" s="130"/>
    </row>
    <row r="443" spans="1:20" ht="10.7" customHeight="1" x14ac:dyDescent="0.2">
      <c r="A443" s="122"/>
      <c r="B443" s="158" t="s">
        <v>81</v>
      </c>
      <c r="C443" s="159">
        <v>243.58226218983324</v>
      </c>
      <c r="D443" s="160">
        <v>270.08226218983327</v>
      </c>
      <c r="E443" s="160">
        <v>2</v>
      </c>
      <c r="F443" s="160">
        <v>26.500000000000028</v>
      </c>
      <c r="G443" s="161">
        <v>270.08226218983327</v>
      </c>
      <c r="H443" s="160">
        <v>37.9377</v>
      </c>
      <c r="I443" s="162">
        <v>14.046720318617092</v>
      </c>
      <c r="J443" s="161">
        <v>232.14456218983327</v>
      </c>
      <c r="K443" s="160">
        <v>0.22099999999999653</v>
      </c>
      <c r="L443" s="160">
        <v>0.96600000000000108</v>
      </c>
      <c r="M443" s="160">
        <v>1.9750000000000014</v>
      </c>
      <c r="N443" s="160">
        <v>1.1980000000000004</v>
      </c>
      <c r="O443" s="160">
        <v>0.44356855955166713</v>
      </c>
      <c r="P443" s="160">
        <v>1.0899999999999999</v>
      </c>
      <c r="Q443" s="146" t="s">
        <v>237</v>
      </c>
      <c r="T443" s="130"/>
    </row>
    <row r="444" spans="1:20" ht="10.7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142.27099999999999</v>
      </c>
      <c r="I444" s="162">
        <v>41.353996033129022</v>
      </c>
      <c r="J444" s="161">
        <v>201.76104925111841</v>
      </c>
      <c r="K444" s="160">
        <v>1.6260000000000048</v>
      </c>
      <c r="L444" s="160">
        <v>4.0439999999999969</v>
      </c>
      <c r="M444" s="160">
        <v>6.1059999999999945</v>
      </c>
      <c r="N444" s="160">
        <v>5.2669999999999959</v>
      </c>
      <c r="O444" s="160">
        <v>1.5309620169007767</v>
      </c>
      <c r="P444" s="160">
        <v>4.260749999999998</v>
      </c>
      <c r="Q444" s="146">
        <v>45.353411782225784</v>
      </c>
      <c r="T444" s="130"/>
    </row>
    <row r="445" spans="1:20" ht="10.7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519.625</v>
      </c>
      <c r="I445" s="162">
        <v>86.403269380860678</v>
      </c>
      <c r="J445" s="161">
        <v>81.770067250896091</v>
      </c>
      <c r="K445" s="160">
        <v>9.9630000000000223</v>
      </c>
      <c r="L445" s="160">
        <v>3.3140000000000214</v>
      </c>
      <c r="M445" s="160">
        <v>2.8839999999999577</v>
      </c>
      <c r="N445" s="160">
        <v>5.65300000000002</v>
      </c>
      <c r="O445" s="160">
        <v>0.93998110523936906</v>
      </c>
      <c r="P445" s="160">
        <v>5.4535000000000053</v>
      </c>
      <c r="Q445" s="146">
        <v>12.994052856128359</v>
      </c>
      <c r="T445" s="130"/>
    </row>
    <row r="446" spans="1:20" ht="10.7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2.9679000000000002</v>
      </c>
      <c r="I446" s="162">
        <v>20.681547892835415</v>
      </c>
      <c r="J446" s="161">
        <v>11.382573259441823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7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7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2.06</v>
      </c>
      <c r="I448" s="162">
        <v>5.0934013087825258</v>
      </c>
      <c r="J448" s="161">
        <v>38.384486407304138</v>
      </c>
      <c r="K448" s="160">
        <v>0.38700000000000001</v>
      </c>
      <c r="L448" s="160">
        <v>6.2000000000000055E-2</v>
      </c>
      <c r="M448" s="160">
        <v>0</v>
      </c>
      <c r="N448" s="160">
        <v>0.22599999999999998</v>
      </c>
      <c r="O448" s="160">
        <v>0.55879062902177223</v>
      </c>
      <c r="P448" s="160">
        <v>0.16875000000000001</v>
      </c>
      <c r="Q448" s="146" t="s">
        <v>237</v>
      </c>
      <c r="T448" s="130"/>
    </row>
    <row r="449" spans="1:20" ht="10.7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1.3129999999999999</v>
      </c>
      <c r="I449" s="162">
        <v>14.501518369174638</v>
      </c>
      <c r="J449" s="161">
        <v>7.741224299649871</v>
      </c>
      <c r="K449" s="160">
        <v>0</v>
      </c>
      <c r="L449" s="160">
        <v>0.20300000000000007</v>
      </c>
      <c r="M449" s="160">
        <v>0</v>
      </c>
      <c r="N449" s="160">
        <v>0.19899999999999984</v>
      </c>
      <c r="O449" s="160">
        <v>2.1978691206898335</v>
      </c>
      <c r="P449" s="160">
        <v>0.10049999999999998</v>
      </c>
      <c r="Q449" s="146" t="s">
        <v>237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1.619</v>
      </c>
      <c r="I451" s="162">
        <v>1.450075956297022</v>
      </c>
      <c r="J451" s="161">
        <v>110.03032381434349</v>
      </c>
      <c r="K451" s="160">
        <v>0.23799999999999999</v>
      </c>
      <c r="L451" s="160">
        <v>0.16999999999999993</v>
      </c>
      <c r="M451" s="160">
        <v>0</v>
      </c>
      <c r="N451" s="160">
        <v>0</v>
      </c>
      <c r="O451" s="160">
        <v>0</v>
      </c>
      <c r="P451" s="160">
        <v>0.10199999999999998</v>
      </c>
      <c r="Q451" s="146" t="s">
        <v>237</v>
      </c>
      <c r="T451" s="130"/>
    </row>
    <row r="452" spans="1:20" ht="10.7" customHeight="1" x14ac:dyDescent="0.2">
      <c r="A452" s="122"/>
      <c r="B452" s="165" t="s">
        <v>90</v>
      </c>
      <c r="C452" s="159">
        <v>2509.2236618952079</v>
      </c>
      <c r="D452" s="160">
        <v>2591.7236618952088</v>
      </c>
      <c r="E452" s="160">
        <v>2</v>
      </c>
      <c r="F452" s="160">
        <v>82.500000000000909</v>
      </c>
      <c r="G452" s="161">
        <v>2591.7236618952088</v>
      </c>
      <c r="H452" s="160">
        <v>960.98659999999995</v>
      </c>
      <c r="I452" s="162">
        <v>37.079053377830967</v>
      </c>
      <c r="J452" s="161">
        <v>1630.7370618952089</v>
      </c>
      <c r="K452" s="160">
        <v>16.668000000000028</v>
      </c>
      <c r="L452" s="160">
        <v>11.93800000000002</v>
      </c>
      <c r="M452" s="160">
        <v>22.783999999999942</v>
      </c>
      <c r="N452" s="160">
        <v>21.884000000000022</v>
      </c>
      <c r="O452" s="160">
        <v>0.8443801444478557</v>
      </c>
      <c r="P452" s="166">
        <v>18.318500000000004</v>
      </c>
      <c r="Q452" s="146" t="s">
        <v>237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4.8115000000000006</v>
      </c>
      <c r="I454" s="162">
        <v>10.966613154065223</v>
      </c>
      <c r="J454" s="161">
        <v>39.062574268922496</v>
      </c>
      <c r="K454" s="160">
        <v>0.12369999999999948</v>
      </c>
      <c r="L454" s="160">
        <v>3.2000000000000028E-2</v>
      </c>
      <c r="M454" s="160">
        <v>4.8000000000000043E-2</v>
      </c>
      <c r="N454" s="160">
        <v>4.3000000000000149E-2</v>
      </c>
      <c r="O454" s="160">
        <v>9.8007765899367383E-2</v>
      </c>
      <c r="P454" s="160">
        <v>6.1674999999999924E-2</v>
      </c>
      <c r="Q454" s="146" t="s">
        <v>237</v>
      </c>
      <c r="T454" s="130"/>
    </row>
    <row r="455" spans="1:20" ht="10.7" customHeight="1" x14ac:dyDescent="0.2">
      <c r="A455" s="122"/>
      <c r="B455" s="158" t="s">
        <v>92</v>
      </c>
      <c r="C455" s="159">
        <v>183.59619896512766</v>
      </c>
      <c r="D455" s="160">
        <v>104.89619896512765</v>
      </c>
      <c r="E455" s="160">
        <v>0</v>
      </c>
      <c r="F455" s="160">
        <v>-78.7</v>
      </c>
      <c r="G455" s="161">
        <v>104.89619896512765</v>
      </c>
      <c r="H455" s="160">
        <v>63.403599999999997</v>
      </c>
      <c r="I455" s="162">
        <v>60.444134892893771</v>
      </c>
      <c r="J455" s="161">
        <v>41.492598965127655</v>
      </c>
      <c r="K455" s="160">
        <v>0.81199999999999761</v>
      </c>
      <c r="L455" s="160">
        <v>6.5994000000000028</v>
      </c>
      <c r="M455" s="160">
        <v>0.5589999999999975</v>
      </c>
      <c r="N455" s="160">
        <v>0.51699999999999591</v>
      </c>
      <c r="O455" s="160">
        <v>0.49286819265192883</v>
      </c>
      <c r="P455" s="160">
        <v>2.1218499999999985</v>
      </c>
      <c r="Q455" s="146">
        <v>17.554916212327772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12.330500000000001</v>
      </c>
      <c r="I457" s="162">
        <v>71.370986453626401</v>
      </c>
      <c r="J457" s="161">
        <v>4.9461282388597709</v>
      </c>
      <c r="K457" s="160">
        <v>0.42750000000000021</v>
      </c>
      <c r="L457" s="160">
        <v>0</v>
      </c>
      <c r="M457" s="160">
        <v>0.18950000000000067</v>
      </c>
      <c r="N457" s="160">
        <v>0</v>
      </c>
      <c r="O457" s="160">
        <v>0</v>
      </c>
      <c r="P457" s="160">
        <v>0.15425000000000022</v>
      </c>
      <c r="Q457" s="146">
        <v>30.06566119195957</v>
      </c>
      <c r="T457" s="130"/>
    </row>
    <row r="458" spans="1:20" ht="10.7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3.5083000000000002</v>
      </c>
      <c r="I458" s="162">
        <v>11.360159838514519</v>
      </c>
      <c r="J458" s="161">
        <v>27.374188009594363</v>
      </c>
      <c r="K458" s="160">
        <v>0</v>
      </c>
      <c r="L458" s="160">
        <v>1.2700000000000156E-2</v>
      </c>
      <c r="M458" s="160">
        <v>0</v>
      </c>
      <c r="N458" s="160">
        <v>7.7700000000000102E-2</v>
      </c>
      <c r="O458" s="160">
        <v>0.2515988995959807</v>
      </c>
      <c r="P458" s="160">
        <v>2.2600000000000064E-2</v>
      </c>
      <c r="Q458" s="146" t="s">
        <v>237</v>
      </c>
      <c r="T458" s="130"/>
    </row>
    <row r="459" spans="1:20" ht="10.7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4.0880000000000001</v>
      </c>
      <c r="I459" s="162">
        <v>5.7707202994715416</v>
      </c>
      <c r="J459" s="161">
        <v>66.752376726876932</v>
      </c>
      <c r="K459" s="160">
        <v>0.65489999999999959</v>
      </c>
      <c r="L459" s="160">
        <v>0</v>
      </c>
      <c r="M459" s="160">
        <v>-2.179999999999982E-2</v>
      </c>
      <c r="N459" s="160">
        <v>0</v>
      </c>
      <c r="O459" s="160">
        <v>0</v>
      </c>
      <c r="P459" s="160">
        <v>0.15827499999999994</v>
      </c>
      <c r="Q459" s="146" t="s">
        <v>237</v>
      </c>
      <c r="T459" s="130"/>
    </row>
    <row r="460" spans="1:20" ht="10.7" customHeight="1" x14ac:dyDescent="0.2">
      <c r="A460" s="122"/>
      <c r="B460" s="158" t="s">
        <v>97</v>
      </c>
      <c r="C460" s="159">
        <v>104.24928129538688</v>
      </c>
      <c r="D460" s="160">
        <v>84.249281295386879</v>
      </c>
      <c r="E460" s="160">
        <v>-2</v>
      </c>
      <c r="F460" s="160">
        <v>-20</v>
      </c>
      <c r="G460" s="161">
        <v>84.249281295386879</v>
      </c>
      <c r="H460" s="160">
        <v>18.084499999999998</v>
      </c>
      <c r="I460" s="162">
        <v>21.465465012803886</v>
      </c>
      <c r="J460" s="161">
        <v>66.164781295386888</v>
      </c>
      <c r="K460" s="160">
        <v>1.6701999999999995</v>
      </c>
      <c r="L460" s="160">
        <v>1.1613000000000007</v>
      </c>
      <c r="M460" s="160">
        <v>2.3544</v>
      </c>
      <c r="N460" s="160">
        <v>0.98559999999999803</v>
      </c>
      <c r="O460" s="160">
        <v>1.1698616116906451</v>
      </c>
      <c r="P460" s="160">
        <v>1.5428749999999996</v>
      </c>
      <c r="Q460" s="146">
        <v>40.884084125665986</v>
      </c>
      <c r="T460" s="130"/>
    </row>
    <row r="461" spans="1:20" ht="10.7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7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7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7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7" customHeight="1" x14ac:dyDescent="0.2">
      <c r="A467" s="122"/>
      <c r="B467" s="165" t="s">
        <v>105</v>
      </c>
      <c r="C467" s="169">
        <v>3009.6925084485974</v>
      </c>
      <c r="D467" s="160">
        <v>2966.6925084485979</v>
      </c>
      <c r="E467" s="160">
        <v>0</v>
      </c>
      <c r="F467" s="160">
        <v>-42.999999999999545</v>
      </c>
      <c r="G467" s="161">
        <v>2966.6925084485979</v>
      </c>
      <c r="H467" s="160">
        <v>1067.213</v>
      </c>
      <c r="I467" s="162">
        <v>35.973158558252081</v>
      </c>
      <c r="J467" s="161">
        <v>1899.4795084485979</v>
      </c>
      <c r="K467" s="160">
        <v>20.356300000000147</v>
      </c>
      <c r="L467" s="160">
        <v>19.743399999999951</v>
      </c>
      <c r="M467" s="160">
        <v>25.913100000000213</v>
      </c>
      <c r="N467" s="160">
        <v>23.507299999999759</v>
      </c>
      <c r="O467" s="160">
        <v>0.79237399673391384</v>
      </c>
      <c r="P467" s="160">
        <v>22.380025000000018</v>
      </c>
      <c r="Q467" s="146" t="s">
        <v>237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3043.9370000000008</v>
      </c>
      <c r="D474" s="173">
        <v>3003.9370000000013</v>
      </c>
      <c r="E474" s="174">
        <v>0</v>
      </c>
      <c r="F474" s="177">
        <v>-39.999999999999545</v>
      </c>
      <c r="G474" s="185">
        <v>3003.9370000000013</v>
      </c>
      <c r="H474" s="177">
        <v>1067.2684999999999</v>
      </c>
      <c r="I474" s="176">
        <v>35.528990787756179</v>
      </c>
      <c r="J474" s="185">
        <v>1936.6685000000014</v>
      </c>
      <c r="K474" s="177">
        <v>20.356300000000147</v>
      </c>
      <c r="L474" s="177">
        <v>19.743400000000065</v>
      </c>
      <c r="M474" s="177">
        <v>25.913100000000099</v>
      </c>
      <c r="N474" s="177">
        <v>23.507299999999987</v>
      </c>
      <c r="O474" s="177">
        <v>0.78254970060956597</v>
      </c>
      <c r="P474" s="186">
        <v>22.380025000000074</v>
      </c>
      <c r="Q474" s="153" t="s">
        <v>237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43726</v>
      </c>
      <c r="L479" s="151">
        <v>43733</v>
      </c>
      <c r="M479" s="151">
        <v>43740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529.83369999999991</v>
      </c>
      <c r="I482" s="162">
        <v>39.840835821873306</v>
      </c>
      <c r="J482" s="161">
        <v>800.04226537598765</v>
      </c>
      <c r="K482" s="160">
        <v>13.518999999999949</v>
      </c>
      <c r="L482" s="160">
        <v>11.76300000000009</v>
      </c>
      <c r="M482" s="160">
        <v>9.019999999999925</v>
      </c>
      <c r="N482" s="160">
        <v>12.50099999999992</v>
      </c>
      <c r="O482" s="160">
        <v>0.940012476762492</v>
      </c>
      <c r="P482" s="160">
        <v>11.700749999999971</v>
      </c>
      <c r="Q482" s="146" t="s">
        <v>237</v>
      </c>
      <c r="T482" s="130"/>
    </row>
    <row r="483" spans="1:20" ht="10.7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56.198099999999997</v>
      </c>
      <c r="I483" s="162">
        <v>25.88493128023255</v>
      </c>
      <c r="J483" s="161">
        <v>160.90929499979507</v>
      </c>
      <c r="K483" s="160">
        <v>0.17999999999999616</v>
      </c>
      <c r="L483" s="160">
        <v>0.65299999999999869</v>
      </c>
      <c r="M483" s="160">
        <v>1.3670000000000009</v>
      </c>
      <c r="N483" s="160">
        <v>1.0939999999999976</v>
      </c>
      <c r="O483" s="160">
        <v>0.50389808232972921</v>
      </c>
      <c r="P483" s="160">
        <v>0.82349999999999834</v>
      </c>
      <c r="Q483" s="146" t="s">
        <v>237</v>
      </c>
      <c r="T483" s="130"/>
    </row>
    <row r="484" spans="1:20" ht="10.7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131.928</v>
      </c>
      <c r="I484" s="162">
        <v>35.597573846931923</v>
      </c>
      <c r="J484" s="161">
        <v>238.68152683821904</v>
      </c>
      <c r="K484" s="160">
        <v>4.1310000000000002</v>
      </c>
      <c r="L484" s="160">
        <v>2.8850000000000193</v>
      </c>
      <c r="M484" s="160">
        <v>2.8799999999999955</v>
      </c>
      <c r="N484" s="160">
        <v>3.9980000000000047</v>
      </c>
      <c r="O484" s="160">
        <v>1.0787634182283821</v>
      </c>
      <c r="P484" s="160">
        <v>3.4735000000000049</v>
      </c>
      <c r="Q484" s="146" t="s">
        <v>237</v>
      </c>
      <c r="T484" s="130"/>
    </row>
    <row r="485" spans="1:20" ht="10.7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276.39300000000003</v>
      </c>
      <c r="I485" s="162">
        <v>35.115508787738179</v>
      </c>
      <c r="J485" s="161">
        <v>510.70366908346898</v>
      </c>
      <c r="K485" s="160">
        <v>2.9169999999999803</v>
      </c>
      <c r="L485" s="160">
        <v>2.9519999999999804</v>
      </c>
      <c r="M485" s="160">
        <v>7.2560000000000002</v>
      </c>
      <c r="N485" s="160">
        <v>7.2370000000000267</v>
      </c>
      <c r="O485" s="160">
        <v>0.91945504081819041</v>
      </c>
      <c r="P485" s="160">
        <v>5.0904999999999969</v>
      </c>
      <c r="Q485" s="146" t="s">
        <v>237</v>
      </c>
      <c r="T485" s="130"/>
    </row>
    <row r="486" spans="1:20" ht="10.7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116.86619999999999</v>
      </c>
      <c r="I486" s="162">
        <v>50.561824682304895</v>
      </c>
      <c r="J486" s="161">
        <v>114.26905022940801</v>
      </c>
      <c r="K486" s="160">
        <v>0.48879999999999058</v>
      </c>
      <c r="L486" s="160">
        <v>2.1352999999999973</v>
      </c>
      <c r="M486" s="160">
        <v>1.7051000000000087</v>
      </c>
      <c r="N486" s="160">
        <v>6.1899999999980082E-2</v>
      </c>
      <c r="O486" s="160">
        <v>2.6780856636338529E-2</v>
      </c>
      <c r="P486" s="160">
        <v>1.0977749999999942</v>
      </c>
      <c r="Q486" s="146" t="s">
        <v>237</v>
      </c>
      <c r="T486" s="130"/>
    </row>
    <row r="487" spans="1:20" ht="10.7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</v>
      </c>
      <c r="L487" s="160">
        <v>0.11099999999999999</v>
      </c>
      <c r="M487" s="160">
        <v>0.13800000000000001</v>
      </c>
      <c r="N487" s="160">
        <v>0</v>
      </c>
      <c r="O487" s="160">
        <v>0</v>
      </c>
      <c r="P487" s="160">
        <v>6.225E-2</v>
      </c>
      <c r="Q487" s="146" t="s">
        <v>237</v>
      </c>
      <c r="T487" s="130"/>
    </row>
    <row r="488" spans="1:20" ht="10.7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7.3070000000000004</v>
      </c>
      <c r="I488" s="162">
        <v>13.846119056226804</v>
      </c>
      <c r="J488" s="161">
        <v>45.46591037530068</v>
      </c>
      <c r="K488" s="160">
        <v>0.98299999999999976</v>
      </c>
      <c r="L488" s="160">
        <v>1.5710000000000006</v>
      </c>
      <c r="M488" s="160">
        <v>3.6082248300317588E-16</v>
      </c>
      <c r="N488" s="160">
        <v>0.34000000000000019</v>
      </c>
      <c r="O488" s="160">
        <v>0.64426994376859392</v>
      </c>
      <c r="P488" s="160">
        <v>0.72350000000000025</v>
      </c>
      <c r="Q488" s="146" t="s">
        <v>237</v>
      </c>
      <c r="T488" s="130"/>
    </row>
    <row r="489" spans="1:20" ht="10.7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15.781600000000001</v>
      </c>
      <c r="I489" s="162">
        <v>25.505091868417665</v>
      </c>
      <c r="J489" s="161">
        <v>46.094671928045756</v>
      </c>
      <c r="K489" s="160">
        <v>0</v>
      </c>
      <c r="L489" s="160">
        <v>0.78299999999999947</v>
      </c>
      <c r="M489" s="160">
        <v>0.49900000000000055</v>
      </c>
      <c r="N489" s="160">
        <v>0.46799999999999997</v>
      </c>
      <c r="O489" s="160">
        <v>0.75634808856006142</v>
      </c>
      <c r="P489" s="160">
        <v>0.4375</v>
      </c>
      <c r="Q489" s="146" t="s">
        <v>237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2.3250000000000002</v>
      </c>
      <c r="I491" s="162">
        <v>2.857624425053928</v>
      </c>
      <c r="J491" s="161">
        <v>79.036286655300188</v>
      </c>
      <c r="K491" s="160">
        <v>0.50599999999999978</v>
      </c>
      <c r="L491" s="160">
        <v>0.33100000000000029</v>
      </c>
      <c r="M491" s="160">
        <v>0</v>
      </c>
      <c r="N491" s="160">
        <v>0.2260000000000002</v>
      </c>
      <c r="O491" s="160">
        <v>0.27777338497298415</v>
      </c>
      <c r="P491" s="160">
        <v>0.26575000000000004</v>
      </c>
      <c r="Q491" s="146" t="s">
        <v>237</v>
      </c>
      <c r="T491" s="130"/>
    </row>
    <row r="492" spans="1:20" ht="10.7" customHeight="1" x14ac:dyDescent="0.2">
      <c r="A492" s="122"/>
      <c r="B492" s="165" t="s">
        <v>90</v>
      </c>
      <c r="C492" s="159">
        <v>3084.7238874991208</v>
      </c>
      <c r="D492" s="160">
        <v>3168.2238874991203</v>
      </c>
      <c r="E492" s="160">
        <v>0</v>
      </c>
      <c r="F492" s="160">
        <v>83.499999999999545</v>
      </c>
      <c r="G492" s="161">
        <v>3168.2238874991203</v>
      </c>
      <c r="H492" s="160">
        <v>1137.5389</v>
      </c>
      <c r="I492" s="162">
        <v>35.904624811661634</v>
      </c>
      <c r="J492" s="161">
        <v>2030.6849874991206</v>
      </c>
      <c r="K492" s="160">
        <v>22.724799999999917</v>
      </c>
      <c r="L492" s="160">
        <v>23.184300000000089</v>
      </c>
      <c r="M492" s="160">
        <v>22.865099999999934</v>
      </c>
      <c r="N492" s="160">
        <v>25.925899999999928</v>
      </c>
      <c r="O492" s="160">
        <v>0.81831022429620281</v>
      </c>
      <c r="P492" s="166">
        <v>23.67502499999997</v>
      </c>
      <c r="Q492" s="146" t="s">
        <v>237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22.905799999999999</v>
      </c>
      <c r="I494" s="162">
        <v>9.2681780468203314</v>
      </c>
      <c r="J494" s="161">
        <v>224.23878315632356</v>
      </c>
      <c r="K494" s="160">
        <v>0.80400000000000205</v>
      </c>
      <c r="L494" s="160">
        <v>0.48719999999999786</v>
      </c>
      <c r="M494" s="160">
        <v>0.27580000000000382</v>
      </c>
      <c r="N494" s="160">
        <v>0.81389999999999851</v>
      </c>
      <c r="O494" s="160">
        <v>0.32932139948428146</v>
      </c>
      <c r="P494" s="160">
        <v>0.59522500000000056</v>
      </c>
      <c r="Q494" s="146" t="s">
        <v>237</v>
      </c>
      <c r="T494" s="130"/>
    </row>
    <row r="495" spans="1:20" ht="10.7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96.59129999999999</v>
      </c>
      <c r="I495" s="162">
        <v>17.077883786731999</v>
      </c>
      <c r="J495" s="161">
        <v>469.0016107272815</v>
      </c>
      <c r="K495" s="160">
        <v>2.8936999999999955</v>
      </c>
      <c r="L495" s="160">
        <v>4.7131999999999934</v>
      </c>
      <c r="M495" s="160">
        <v>0.33300000000000551</v>
      </c>
      <c r="N495" s="160">
        <v>1.5681999999999903</v>
      </c>
      <c r="O495" s="160">
        <v>0.27726655873099293</v>
      </c>
      <c r="P495" s="160">
        <v>2.3770249999999962</v>
      </c>
      <c r="Q495" s="146" t="s">
        <v>237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2.3756999999999997</v>
      </c>
      <c r="I497" s="162">
        <v>19.869004472092723</v>
      </c>
      <c r="J497" s="161">
        <v>9.5811144611211958</v>
      </c>
      <c r="K497" s="160">
        <v>0.11190000000000011</v>
      </c>
      <c r="L497" s="160">
        <v>0</v>
      </c>
      <c r="M497" s="160">
        <v>0.28639999999999965</v>
      </c>
      <c r="N497" s="160">
        <v>0</v>
      </c>
      <c r="O497" s="160">
        <v>0</v>
      </c>
      <c r="P497" s="160">
        <v>9.9574999999999941E-2</v>
      </c>
      <c r="Q497" s="146" t="s">
        <v>237</v>
      </c>
      <c r="T497" s="130"/>
    </row>
    <row r="498" spans="1:20" ht="10.7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20.771700000000003</v>
      </c>
      <c r="I498" s="162">
        <v>37.878893346604393</v>
      </c>
      <c r="J498" s="161">
        <v>34.065435314202766</v>
      </c>
      <c r="K498" s="160">
        <v>1.0853000000000002</v>
      </c>
      <c r="L498" s="160">
        <v>0.72050000000000125</v>
      </c>
      <c r="M498" s="160">
        <v>0.7068999999999992</v>
      </c>
      <c r="N498" s="160">
        <v>0.91000000000000281</v>
      </c>
      <c r="O498" s="160">
        <v>1.6594594060866517</v>
      </c>
      <c r="P498" s="160">
        <v>0.85567500000000085</v>
      </c>
      <c r="Q498" s="146">
        <v>37.811184520060458</v>
      </c>
      <c r="T498" s="130"/>
    </row>
    <row r="499" spans="1:20" ht="10.7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0.25869999999999999</v>
      </c>
      <c r="I499" s="162">
        <v>0.38107078064671945</v>
      </c>
      <c r="J499" s="161">
        <v>67.628950572672437</v>
      </c>
      <c r="K499" s="160">
        <v>0</v>
      </c>
      <c r="L499" s="160">
        <v>3.7999999999999978E-3</v>
      </c>
      <c r="M499" s="160">
        <v>0</v>
      </c>
      <c r="N499" s="160">
        <v>1.8599999999999978E-2</v>
      </c>
      <c r="O499" s="160">
        <v>2.7398208426861127E-2</v>
      </c>
      <c r="P499" s="160">
        <v>5.5999999999999939E-3</v>
      </c>
      <c r="Q499" s="146" t="s">
        <v>237</v>
      </c>
      <c r="T499" s="130"/>
    </row>
    <row r="500" spans="1:20" ht="10.7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21.817299999999999</v>
      </c>
      <c r="I500" s="162">
        <v>14.822568082734096</v>
      </c>
      <c r="J500" s="161">
        <v>125.37244389744002</v>
      </c>
      <c r="K500" s="160">
        <v>1.1773999999999987</v>
      </c>
      <c r="L500" s="160">
        <v>0.31199999999999939</v>
      </c>
      <c r="M500" s="160">
        <v>0.85360000000000369</v>
      </c>
      <c r="N500" s="160">
        <v>0.17829999999999835</v>
      </c>
      <c r="O500" s="160">
        <v>0.12113615750580799</v>
      </c>
      <c r="P500" s="160">
        <v>0.63032500000000002</v>
      </c>
      <c r="Q500" s="146" t="s">
        <v>237</v>
      </c>
      <c r="T500" s="130"/>
    </row>
    <row r="501" spans="1:20" ht="10.7" customHeight="1" x14ac:dyDescent="0.2">
      <c r="A501" s="122"/>
      <c r="B501" s="158" t="s">
        <v>98</v>
      </c>
      <c r="C501" s="159">
        <v>112.2256883163337</v>
      </c>
      <c r="D501" s="160">
        <v>34.225688316333702</v>
      </c>
      <c r="E501" s="160">
        <v>0</v>
      </c>
      <c r="F501" s="160">
        <v>-78</v>
      </c>
      <c r="G501" s="161">
        <v>34.225688316333702</v>
      </c>
      <c r="H501" s="160">
        <v>0.13006999995708499</v>
      </c>
      <c r="I501" s="162">
        <v>0.38003618438554826</v>
      </c>
      <c r="J501" s="161">
        <v>34.095618316376616</v>
      </c>
      <c r="K501" s="160">
        <v>0</v>
      </c>
      <c r="L501" s="160">
        <v>0</v>
      </c>
      <c r="M501" s="160">
        <v>3.1699999570849735E-3</v>
      </c>
      <c r="N501" s="160">
        <v>0</v>
      </c>
      <c r="O501" s="160">
        <v>0</v>
      </c>
      <c r="P501" s="160">
        <v>7.9249998927124338E-4</v>
      </c>
      <c r="Q501" s="146" t="s">
        <v>237</v>
      </c>
      <c r="T501" s="130"/>
    </row>
    <row r="502" spans="1:20" ht="10.7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118.298</v>
      </c>
      <c r="I502" s="162">
        <v>45.339577130124596</v>
      </c>
      <c r="J502" s="161">
        <v>142.61753447991964</v>
      </c>
      <c r="K502" s="160">
        <v>2.0727999999999991</v>
      </c>
      <c r="L502" s="160">
        <v>0.65800000000000125</v>
      </c>
      <c r="M502" s="160">
        <v>1.6917000000000044</v>
      </c>
      <c r="N502" s="160">
        <v>0.68090000000001183</v>
      </c>
      <c r="O502" s="160">
        <v>0.26096568046714547</v>
      </c>
      <c r="P502" s="160">
        <v>1.2758500000000041</v>
      </c>
      <c r="Q502" s="146" t="s">
        <v>237</v>
      </c>
      <c r="T502" s="130"/>
    </row>
    <row r="503" spans="1:20" ht="10.7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45.102899999999998</v>
      </c>
      <c r="I503" s="162">
        <v>28.852457540168032</v>
      </c>
      <c r="J503" s="161">
        <v>111.21965913454963</v>
      </c>
      <c r="K503" s="160">
        <v>1.9262999999999946</v>
      </c>
      <c r="L503" s="160">
        <v>1.1926999999999994</v>
      </c>
      <c r="M503" s="160">
        <v>0.47310000000000363</v>
      </c>
      <c r="N503" s="160">
        <v>6.259999999999577E-2</v>
      </c>
      <c r="O503" s="160">
        <v>4.0045403777016486E-2</v>
      </c>
      <c r="P503" s="160">
        <v>0.91367499999999835</v>
      </c>
      <c r="Q503" s="146" t="s">
        <v>237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7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26.999900000000004</v>
      </c>
      <c r="I506" s="162">
        <v>66.745238938810544</v>
      </c>
      <c r="J506" s="161">
        <v>13.452273711974371</v>
      </c>
      <c r="K506" s="160">
        <v>0</v>
      </c>
      <c r="L506" s="160">
        <v>2.2900000000001697E-2</v>
      </c>
      <c r="M506" s="160">
        <v>1.130000000000031E-2</v>
      </c>
      <c r="N506" s="160">
        <v>5.0000000000043343E-3</v>
      </c>
      <c r="O506" s="160">
        <v>1.2360275211920858E-2</v>
      </c>
      <c r="P506" s="160">
        <v>9.8000000000015852E-3</v>
      </c>
      <c r="Q506" s="146" t="s">
        <v>237</v>
      </c>
      <c r="T506" s="130"/>
    </row>
    <row r="507" spans="1:20" ht="10.7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1492.7902699999572</v>
      </c>
      <c r="I507" s="162">
        <v>31.338677191861812</v>
      </c>
      <c r="J507" s="161">
        <v>3270.6216023671782</v>
      </c>
      <c r="K507" s="160">
        <v>32.796199999999885</v>
      </c>
      <c r="L507" s="160">
        <v>31.294599999999946</v>
      </c>
      <c r="M507" s="160">
        <v>27.500069999957077</v>
      </c>
      <c r="N507" s="160">
        <v>30.163399999999683</v>
      </c>
      <c r="O507" s="160">
        <v>0.6332309867005107</v>
      </c>
      <c r="P507" s="160">
        <v>30.438567499989148</v>
      </c>
      <c r="Q507" s="146" t="s">
        <v>237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7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0.67630000000000001</v>
      </c>
      <c r="I510" s="162">
        <v>6.0905540344823965</v>
      </c>
      <c r="J510" s="161">
        <v>10.427780124255479</v>
      </c>
      <c r="K510" s="160">
        <v>3.8163916471489756E-17</v>
      </c>
      <c r="L510" s="160">
        <v>2.1900000000000069E-2</v>
      </c>
      <c r="M510" s="160">
        <v>3.8163916471489756E-17</v>
      </c>
      <c r="N510" s="160">
        <v>2.8500000000000008E-2</v>
      </c>
      <c r="O510" s="160">
        <v>0.25666241310475879</v>
      </c>
      <c r="P510" s="160">
        <v>1.2600000000000038E-2</v>
      </c>
      <c r="Q510" s="146" t="s">
        <v>237</v>
      </c>
      <c r="T510" s="130"/>
    </row>
    <row r="511" spans="1:20" ht="10.7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7.0016000000000007</v>
      </c>
      <c r="I511" s="162">
        <v>1.9044714646149064</v>
      </c>
      <c r="J511" s="161">
        <v>360.63845815207947</v>
      </c>
      <c r="K511" s="160">
        <v>0.14650000000000057</v>
      </c>
      <c r="L511" s="160">
        <v>0.51479999999999926</v>
      </c>
      <c r="M511" s="160">
        <v>8.3600000000000493E-2</v>
      </c>
      <c r="N511" s="160">
        <v>5.430000000000057E-2</v>
      </c>
      <c r="O511" s="160">
        <v>1.4769881245513952E-2</v>
      </c>
      <c r="P511" s="160">
        <v>0.1998000000000002</v>
      </c>
      <c r="Q511" s="146" t="s">
        <v>237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1500.4681699999571</v>
      </c>
      <c r="I514" s="176">
        <v>29.179668700178279</v>
      </c>
      <c r="J514" s="185">
        <v>3641.7018300000418</v>
      </c>
      <c r="K514" s="177">
        <v>32.942699999999718</v>
      </c>
      <c r="L514" s="177">
        <v>31.831300000000169</v>
      </c>
      <c r="M514" s="177">
        <v>27.583669999957124</v>
      </c>
      <c r="N514" s="177">
        <v>30.246199999999817</v>
      </c>
      <c r="O514" s="177">
        <v>0.58819914549693653</v>
      </c>
      <c r="P514" s="186">
        <v>30.650967499989207</v>
      </c>
      <c r="Q514" s="153" t="s">
        <v>237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236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43726</v>
      </c>
      <c r="L525" s="151">
        <v>43733</v>
      </c>
      <c r="M525" s="151">
        <v>43740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63.443900000000006</v>
      </c>
      <c r="I528" s="162">
        <v>47.030318754633072</v>
      </c>
      <c r="J528" s="161">
        <v>71.456099999999964</v>
      </c>
      <c r="K528" s="160">
        <v>1.2929999999999993</v>
      </c>
      <c r="L528" s="160">
        <v>2.6599999999999966</v>
      </c>
      <c r="M528" s="160">
        <v>1.4400000000000048</v>
      </c>
      <c r="N528" s="160">
        <v>1.7920000000000016</v>
      </c>
      <c r="O528" s="160">
        <v>1.3283914010378073</v>
      </c>
      <c r="P528" s="160">
        <v>1.7962500000000006</v>
      </c>
      <c r="Q528" s="146">
        <v>37.780709812108526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18.427</v>
      </c>
      <c r="I529" s="162">
        <v>81.176211453744486</v>
      </c>
      <c r="J529" s="161">
        <v>4.2730000000000032</v>
      </c>
      <c r="K529" s="160">
        <v>0.28000000000000114</v>
      </c>
      <c r="L529" s="160">
        <v>4.5999999999999375E-2</v>
      </c>
      <c r="M529" s="160">
        <v>3.1899999999999995</v>
      </c>
      <c r="N529" s="160">
        <v>8.9999999999999858E-2</v>
      </c>
      <c r="O529" s="160">
        <v>0.39647577092510944</v>
      </c>
      <c r="P529" s="160">
        <v>0.90149999999999997</v>
      </c>
      <c r="Q529" s="146">
        <v>2.739877981142544</v>
      </c>
      <c r="T529" s="130"/>
    </row>
    <row r="530" spans="1:20" ht="10.7" customHeight="1" x14ac:dyDescent="0.2">
      <c r="A530" s="122"/>
      <c r="B530" s="158" t="s">
        <v>82</v>
      </c>
      <c r="C530" s="159">
        <v>42.2</v>
      </c>
      <c r="D530" s="160">
        <v>31.300000000000004</v>
      </c>
      <c r="E530" s="160">
        <v>-2</v>
      </c>
      <c r="F530" s="160">
        <v>-10.899999999999999</v>
      </c>
      <c r="G530" s="161">
        <v>31.300000000000004</v>
      </c>
      <c r="H530" s="160">
        <v>3.7919999999999998</v>
      </c>
      <c r="I530" s="162">
        <v>12.115015974440892</v>
      </c>
      <c r="J530" s="161">
        <v>27.508000000000003</v>
      </c>
      <c r="K530" s="160">
        <v>0</v>
      </c>
      <c r="L530" s="160">
        <v>0</v>
      </c>
      <c r="M530" s="160">
        <v>0.18099999999999961</v>
      </c>
      <c r="N530" s="160">
        <v>0</v>
      </c>
      <c r="O530" s="160">
        <v>0</v>
      </c>
      <c r="P530" s="160">
        <v>4.5249999999999901E-2</v>
      </c>
      <c r="Q530" s="146" t="s">
        <v>237</v>
      </c>
      <c r="T530" s="130"/>
    </row>
    <row r="531" spans="1:20" ht="10.7" customHeight="1" x14ac:dyDescent="0.2">
      <c r="A531" s="122"/>
      <c r="B531" s="158" t="s">
        <v>83</v>
      </c>
      <c r="C531" s="159">
        <v>206.7</v>
      </c>
      <c r="D531" s="160">
        <v>247.1</v>
      </c>
      <c r="E531" s="160">
        <v>0</v>
      </c>
      <c r="F531" s="160">
        <v>40.400000000000006</v>
      </c>
      <c r="G531" s="161">
        <v>247.1</v>
      </c>
      <c r="H531" s="160">
        <v>170.25299999999999</v>
      </c>
      <c r="I531" s="162">
        <v>68.900445163901253</v>
      </c>
      <c r="J531" s="161">
        <v>76.847000000000008</v>
      </c>
      <c r="K531" s="160">
        <v>2.4890000000000043</v>
      </c>
      <c r="L531" s="160">
        <v>2.0620000000000118</v>
      </c>
      <c r="M531" s="160">
        <v>4.5060000000000002</v>
      </c>
      <c r="N531" s="160">
        <v>7.900999999999982</v>
      </c>
      <c r="O531" s="160">
        <v>3.1974908943747398</v>
      </c>
      <c r="P531" s="160">
        <v>4.2394999999999996</v>
      </c>
      <c r="Q531" s="146">
        <v>16.126430003538157</v>
      </c>
      <c r="T531" s="130"/>
    </row>
    <row r="532" spans="1:20" ht="10.7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7.2478999999999996</v>
      </c>
      <c r="I532" s="162">
        <v>43.676714722725855</v>
      </c>
      <c r="J532" s="161">
        <v>9.3465257621298949</v>
      </c>
      <c r="K532" s="160">
        <v>4.0799999999999947E-2</v>
      </c>
      <c r="L532" s="160">
        <v>1.0034999999999998</v>
      </c>
      <c r="M532" s="160">
        <v>0.44789999999999974</v>
      </c>
      <c r="N532" s="160">
        <v>0</v>
      </c>
      <c r="O532" s="160">
        <v>0</v>
      </c>
      <c r="P532" s="160">
        <v>0.37304999999999988</v>
      </c>
      <c r="Q532" s="146">
        <v>23.054351325907781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4.2610000000000001</v>
      </c>
      <c r="I534" s="162">
        <v>26.302469135802465</v>
      </c>
      <c r="J534" s="161">
        <v>11.939000000000004</v>
      </c>
      <c r="K534" s="160">
        <v>0.24300000000000033</v>
      </c>
      <c r="L534" s="160">
        <v>0.97199999999999998</v>
      </c>
      <c r="M534" s="160">
        <v>0</v>
      </c>
      <c r="N534" s="160">
        <v>4.4999999999999929E-2</v>
      </c>
      <c r="O534" s="160">
        <v>0.27777777777777729</v>
      </c>
      <c r="P534" s="160">
        <v>0.31500000000000006</v>
      </c>
      <c r="Q534" s="146">
        <v>35.901587301587305</v>
      </c>
      <c r="T534" s="130"/>
    </row>
    <row r="535" spans="1:20" ht="10.7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0.74419999999999997</v>
      </c>
      <c r="I535" s="162">
        <v>11.44923076923077</v>
      </c>
      <c r="J535" s="161">
        <v>5.7557999999999998</v>
      </c>
      <c r="K535" s="160">
        <v>0</v>
      </c>
      <c r="L535" s="160">
        <v>0</v>
      </c>
      <c r="M535" s="160">
        <v>4.8000000000000043E-2</v>
      </c>
      <c r="N535" s="160">
        <v>5.4999999999999938E-2</v>
      </c>
      <c r="O535" s="160">
        <v>0.84615384615384526</v>
      </c>
      <c r="P535" s="160">
        <v>2.5749999999999995E-2</v>
      </c>
      <c r="Q535" s="146" t="s">
        <v>237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7" customHeight="1" x14ac:dyDescent="0.2">
      <c r="A538" s="122"/>
      <c r="B538" s="165" t="s">
        <v>90</v>
      </c>
      <c r="C538" s="159">
        <v>552.8944257621298</v>
      </c>
      <c r="D538" s="160">
        <v>486.79442576212989</v>
      </c>
      <c r="E538" s="160">
        <v>-2</v>
      </c>
      <c r="F538" s="160">
        <v>-66.099999999999994</v>
      </c>
      <c r="G538" s="161">
        <v>486.79442576212989</v>
      </c>
      <c r="H538" s="160">
        <v>268.16899999999998</v>
      </c>
      <c r="I538" s="162">
        <v>55.088757349707137</v>
      </c>
      <c r="J538" s="161">
        <v>218.62542576212985</v>
      </c>
      <c r="K538" s="160">
        <v>4.345800000000005</v>
      </c>
      <c r="L538" s="160">
        <v>6.743500000000008</v>
      </c>
      <c r="M538" s="160">
        <v>9.8129000000000044</v>
      </c>
      <c r="N538" s="160">
        <v>9.8829999999999831</v>
      </c>
      <c r="O538" s="160">
        <v>2.0302204538449811</v>
      </c>
      <c r="P538" s="166">
        <v>7.6963000000000008</v>
      </c>
      <c r="Q538" s="146">
        <v>26.406562343220745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23.254091040504392</v>
      </c>
      <c r="D540" s="160">
        <v>13.454091040504395</v>
      </c>
      <c r="E540" s="160">
        <v>0</v>
      </c>
      <c r="F540" s="160">
        <v>-9.7999999999999972</v>
      </c>
      <c r="G540" s="161">
        <v>13.454091040504395</v>
      </c>
      <c r="H540" s="160">
        <v>0.62909999999999999</v>
      </c>
      <c r="I540" s="162">
        <v>4.6759011672067219</v>
      </c>
      <c r="J540" s="161">
        <v>12.824991040504395</v>
      </c>
      <c r="K540" s="160">
        <v>9.1000000000000025E-2</v>
      </c>
      <c r="L540" s="160">
        <v>2.7999999999999137E-3</v>
      </c>
      <c r="M540" s="160">
        <v>4.7000000000000042E-2</v>
      </c>
      <c r="N540" s="160">
        <v>1.100000000000001E-2</v>
      </c>
      <c r="O540" s="160">
        <v>8.175951810407564E-2</v>
      </c>
      <c r="P540" s="160">
        <v>3.7949999999999998E-2</v>
      </c>
      <c r="Q540" s="146" t="s">
        <v>237</v>
      </c>
      <c r="T540" s="130"/>
    </row>
    <row r="541" spans="1:20" ht="10.7" customHeight="1" x14ac:dyDescent="0.2">
      <c r="A541" s="122"/>
      <c r="B541" s="158" t="s">
        <v>92</v>
      </c>
      <c r="C541" s="159">
        <v>144.8065307428121</v>
      </c>
      <c r="D541" s="160">
        <v>30.106530742812112</v>
      </c>
      <c r="E541" s="160">
        <v>2</v>
      </c>
      <c r="F541" s="160">
        <v>-114.69999999999999</v>
      </c>
      <c r="G541" s="161">
        <v>30.106530742812112</v>
      </c>
      <c r="H541" s="160">
        <v>17.631399999999999</v>
      </c>
      <c r="I541" s="162">
        <v>58.563373344534121</v>
      </c>
      <c r="J541" s="161">
        <v>12.475130742812112</v>
      </c>
      <c r="K541" s="160">
        <v>0.80139999999999745</v>
      </c>
      <c r="L541" s="160">
        <v>0.48810000000000286</v>
      </c>
      <c r="M541" s="160">
        <v>0</v>
      </c>
      <c r="N541" s="160">
        <v>0.32099999999999795</v>
      </c>
      <c r="O541" s="160">
        <v>1.0662138482250607</v>
      </c>
      <c r="P541" s="160">
        <v>0.40262499999999957</v>
      </c>
      <c r="Q541" s="146">
        <v>28.984491133963679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7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7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15.5168</v>
      </c>
      <c r="I545" s="162">
        <v>107.22724468304129</v>
      </c>
      <c r="J545" s="161">
        <v>-1.0458508994547664</v>
      </c>
      <c r="K545" s="160">
        <v>11.820599999999999</v>
      </c>
      <c r="L545" s="160">
        <v>0</v>
      </c>
      <c r="M545" s="160">
        <v>-2.4939</v>
      </c>
      <c r="N545" s="160">
        <v>0</v>
      </c>
      <c r="O545" s="160">
        <v>0</v>
      </c>
      <c r="P545" s="160">
        <v>2.3316749999999997</v>
      </c>
      <c r="Q545" s="146">
        <v>0</v>
      </c>
      <c r="T545" s="130"/>
    </row>
    <row r="546" spans="1:21" ht="10.7" customHeight="1" x14ac:dyDescent="0.2">
      <c r="A546" s="122"/>
      <c r="B546" s="158" t="s">
        <v>97</v>
      </c>
      <c r="C546" s="159">
        <v>26.538644411049862</v>
      </c>
      <c r="D546" s="160">
        <v>9.1386444110498566</v>
      </c>
      <c r="E546" s="160">
        <v>0</v>
      </c>
      <c r="F546" s="160">
        <v>-17.400000000000006</v>
      </c>
      <c r="G546" s="161">
        <v>9.1386444110498566</v>
      </c>
      <c r="H546" s="160">
        <v>0.27510000000000001</v>
      </c>
      <c r="I546" s="162">
        <v>3.0102932954406993</v>
      </c>
      <c r="J546" s="161">
        <v>8.8635444110498565</v>
      </c>
      <c r="K546" s="160">
        <v>0</v>
      </c>
      <c r="L546" s="160">
        <v>0</v>
      </c>
      <c r="M546" s="160">
        <v>0</v>
      </c>
      <c r="N546" s="160">
        <v>9.0000000000000024E-2</v>
      </c>
      <c r="O546" s="160">
        <v>0.98482877713436201</v>
      </c>
      <c r="P546" s="160">
        <v>2.2500000000000006E-2</v>
      </c>
      <c r="Q546" s="146" t="s">
        <v>237</v>
      </c>
      <c r="T546" s="130"/>
    </row>
    <row r="547" spans="1:21" ht="10.7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7" customHeight="1" x14ac:dyDescent="0.2">
      <c r="A548" s="122"/>
      <c r="B548" s="158" t="s">
        <v>99</v>
      </c>
      <c r="C548" s="159">
        <v>85.118938600259995</v>
      </c>
      <c r="D548" s="160">
        <v>55.01893860026</v>
      </c>
      <c r="E548" s="160">
        <v>0</v>
      </c>
      <c r="F548" s="160">
        <v>-30.099999999999994</v>
      </c>
      <c r="G548" s="161">
        <v>55.01893860026</v>
      </c>
      <c r="H548" s="160">
        <v>8.9395000000000007</v>
      </c>
      <c r="I548" s="162">
        <v>16.248041542476713</v>
      </c>
      <c r="J548" s="161">
        <v>46.079438600259998</v>
      </c>
      <c r="K548" s="160">
        <v>2.0500000000000007</v>
      </c>
      <c r="L548" s="160">
        <v>0.18699999999999939</v>
      </c>
      <c r="M548" s="160">
        <v>1.0053000000000001</v>
      </c>
      <c r="N548" s="160">
        <v>0.17500000000000071</v>
      </c>
      <c r="O548" s="160">
        <v>0.31807229374500096</v>
      </c>
      <c r="P548" s="160">
        <v>0.85432500000000022</v>
      </c>
      <c r="Q548" s="146" t="s">
        <v>237</v>
      </c>
      <c r="T548" s="130"/>
    </row>
    <row r="549" spans="1:21" ht="10.7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7.7293000000000003</v>
      </c>
      <c r="I549" s="162">
        <v>33.480679388376238</v>
      </c>
      <c r="J549" s="161">
        <v>15.356551724632103</v>
      </c>
      <c r="K549" s="160">
        <v>0.27620000000000022</v>
      </c>
      <c r="L549" s="160">
        <v>0.53929999999999989</v>
      </c>
      <c r="M549" s="160">
        <v>0.3606000000000007</v>
      </c>
      <c r="N549" s="160">
        <v>0.25079999999999991</v>
      </c>
      <c r="O549" s="160">
        <v>1.0863796709410627</v>
      </c>
      <c r="P549" s="160">
        <v>0.35672500000000018</v>
      </c>
      <c r="Q549" s="146">
        <v>41.048711821801376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7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7.5336999999999996</v>
      </c>
      <c r="I552" s="162">
        <v>54.546215936637395</v>
      </c>
      <c r="J552" s="161">
        <v>6.2778905395736047</v>
      </c>
      <c r="K552" s="160">
        <v>0</v>
      </c>
      <c r="L552" s="160">
        <v>0.37740000000000062</v>
      </c>
      <c r="M552" s="160">
        <v>0.34519999999999929</v>
      </c>
      <c r="N552" s="160">
        <v>0.5484</v>
      </c>
      <c r="O552" s="160">
        <v>3.9705781780070808</v>
      </c>
      <c r="P552" s="160">
        <v>0.31774999999999998</v>
      </c>
      <c r="Q552" s="146">
        <v>17.757326639098679</v>
      </c>
      <c r="T552" s="130"/>
    </row>
    <row r="553" spans="1:21" ht="10.7" customHeight="1" x14ac:dyDescent="0.2">
      <c r="A553" s="122"/>
      <c r="B553" s="165" t="s">
        <v>105</v>
      </c>
      <c r="C553" s="169">
        <v>977.92932033156512</v>
      </c>
      <c r="D553" s="160">
        <v>660.62932033156517</v>
      </c>
      <c r="E553" s="160">
        <v>0</v>
      </c>
      <c r="F553" s="160">
        <v>-317.29999999999995</v>
      </c>
      <c r="G553" s="161">
        <v>660.62932033156517</v>
      </c>
      <c r="H553" s="160">
        <v>327.47769999999997</v>
      </c>
      <c r="I553" s="162">
        <v>49.570567021706097</v>
      </c>
      <c r="J553" s="161">
        <v>333.1516203315652</v>
      </c>
      <c r="K553" s="160">
        <v>19.385000000000048</v>
      </c>
      <c r="L553" s="160">
        <v>8.3380999999999403</v>
      </c>
      <c r="M553" s="160">
        <v>9.0771000000000299</v>
      </c>
      <c r="N553" s="160">
        <v>11.27920000000006</v>
      </c>
      <c r="O553" s="160">
        <v>1.707341719913235</v>
      </c>
      <c r="P553" s="160">
        <v>12.019850000000019</v>
      </c>
      <c r="Q553" s="146">
        <v>25.716786842728041</v>
      </c>
      <c r="T553" s="130"/>
    </row>
    <row r="554" spans="1:21" ht="10.7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7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24.3476</v>
      </c>
      <c r="I556" s="162">
        <v>89.611932696114224</v>
      </c>
      <c r="J556" s="161">
        <v>2.8224422783714509</v>
      </c>
      <c r="K556" s="160">
        <v>0</v>
      </c>
      <c r="L556" s="160">
        <v>0.27299999999999969</v>
      </c>
      <c r="M556" s="160">
        <v>0.52319999999999922</v>
      </c>
      <c r="N556" s="160">
        <v>0.352800000000002</v>
      </c>
      <c r="O556" s="160">
        <v>1.2984889621642082</v>
      </c>
      <c r="P556" s="160">
        <v>0.28725000000000023</v>
      </c>
      <c r="Q556" s="146">
        <v>7.8257346505533469</v>
      </c>
      <c r="T556" s="130"/>
    </row>
    <row r="557" spans="1:21" ht="10.7" customHeight="1" x14ac:dyDescent="0.2">
      <c r="A557" s="122"/>
      <c r="B557" s="171" t="s">
        <v>108</v>
      </c>
      <c r="C557" s="159">
        <v>77.758148024097821</v>
      </c>
      <c r="D557" s="159">
        <v>294.15814802409778</v>
      </c>
      <c r="E557" s="170">
        <v>0</v>
      </c>
      <c r="F557" s="160">
        <v>215.39999999999998</v>
      </c>
      <c r="G557" s="161">
        <v>293.15814802409778</v>
      </c>
      <c r="H557" s="160">
        <v>184.26349999999996</v>
      </c>
      <c r="I557" s="162">
        <v>62.854640487377267</v>
      </c>
      <c r="J557" s="161">
        <v>108.89464802409782</v>
      </c>
      <c r="K557" s="160">
        <v>2.7345000000000157</v>
      </c>
      <c r="L557" s="160">
        <v>3.3743999999999961</v>
      </c>
      <c r="M557" s="160">
        <v>1.3740999999999985</v>
      </c>
      <c r="N557" s="160">
        <v>1.1725999999999885</v>
      </c>
      <c r="O557" s="160">
        <v>0.3999888824183731</v>
      </c>
      <c r="P557" s="160">
        <v>2.1638999999999999</v>
      </c>
      <c r="Q557" s="146">
        <v>48.323327336798293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1069.9999999999998</v>
      </c>
      <c r="D560" s="173">
        <v>984.99999999999977</v>
      </c>
      <c r="E560" s="174">
        <v>0</v>
      </c>
      <c r="F560" s="177">
        <v>-85.999999999999972</v>
      </c>
      <c r="G560" s="185">
        <v>983.99999999999977</v>
      </c>
      <c r="H560" s="177">
        <v>537.6887999999999</v>
      </c>
      <c r="I560" s="176">
        <v>54.643170731707322</v>
      </c>
      <c r="J560" s="185">
        <v>446.31119999999987</v>
      </c>
      <c r="K560" s="177">
        <v>22.119500000000073</v>
      </c>
      <c r="L560" s="177">
        <v>11.985500000000002</v>
      </c>
      <c r="M560" s="177">
        <v>10.974399999999946</v>
      </c>
      <c r="N560" s="177">
        <v>12.80460000000005</v>
      </c>
      <c r="O560" s="177">
        <v>1.2999593908629496</v>
      </c>
      <c r="P560" s="186">
        <v>14.471000000000018</v>
      </c>
      <c r="Q560" s="153">
        <v>28.841766291203047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43726</v>
      </c>
      <c r="L565" s="151">
        <v>43733</v>
      </c>
      <c r="M565" s="151">
        <v>43740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33.082000000000001</v>
      </c>
      <c r="I568" s="162" t="s">
        <v>118</v>
      </c>
      <c r="J568" s="161">
        <v>-33.082000000000001</v>
      </c>
      <c r="K568" s="160">
        <v>0.14999999999999858</v>
      </c>
      <c r="L568" s="160">
        <v>0</v>
      </c>
      <c r="M568" s="160">
        <v>0.37199999999999989</v>
      </c>
      <c r="N568" s="160">
        <v>1.2100000000000009</v>
      </c>
      <c r="O568" s="160" t="s">
        <v>42</v>
      </c>
      <c r="P568" s="160">
        <v>0.43299999999999983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23.45</v>
      </c>
      <c r="I572" s="162" t="s">
        <v>118</v>
      </c>
      <c r="J572" s="161">
        <v>-23.45</v>
      </c>
      <c r="K572" s="160">
        <v>1.8330000000000015</v>
      </c>
      <c r="L572" s="160">
        <v>4.9999999999995624E-2</v>
      </c>
      <c r="M572" s="160">
        <v>0.34800000000000098</v>
      </c>
      <c r="N572" s="160">
        <v>-1.5334955527634975E-15</v>
      </c>
      <c r="O572" s="160" t="s">
        <v>42</v>
      </c>
      <c r="P572" s="160">
        <v>0.55774999999999919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56.591999999999999</v>
      </c>
      <c r="I578" s="162" t="s">
        <v>118</v>
      </c>
      <c r="J578" s="161">
        <v>-56.591999999999999</v>
      </c>
      <c r="K578" s="160">
        <v>1.9830000000000001</v>
      </c>
      <c r="L578" s="160">
        <v>4.9999999999995624E-2</v>
      </c>
      <c r="M578" s="160">
        <v>0.72000000000000086</v>
      </c>
      <c r="N578" s="160">
        <v>1.2099999999999993</v>
      </c>
      <c r="O578" s="160" t="s">
        <v>42</v>
      </c>
      <c r="P578" s="166">
        <v>0.99074999999999902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78.677999999999997</v>
      </c>
      <c r="I588" s="162" t="s">
        <v>118</v>
      </c>
      <c r="J588" s="161">
        <v>-78.677999999999997</v>
      </c>
      <c r="K588" s="160">
        <v>0.64999999999998836</v>
      </c>
      <c r="L588" s="160">
        <v>0.95100000000000451</v>
      </c>
      <c r="M588" s="160">
        <v>0.37899999999998751</v>
      </c>
      <c r="N588" s="160">
        <v>0.81400000000000405</v>
      </c>
      <c r="O588" s="160" t="s">
        <v>42</v>
      </c>
      <c r="P588" s="160">
        <v>0.69849999999999612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136.96999999999997</v>
      </c>
      <c r="I593" s="162" t="s">
        <v>118</v>
      </c>
      <c r="J593" s="161">
        <v>-136.96999999999997</v>
      </c>
      <c r="K593" s="160">
        <v>2.6329999999999885</v>
      </c>
      <c r="L593" s="160">
        <v>1.000999999999993</v>
      </c>
      <c r="M593" s="160">
        <v>1.0989999999999778</v>
      </c>
      <c r="N593" s="160">
        <v>2.0239999999999889</v>
      </c>
      <c r="O593" s="160" t="s">
        <v>42</v>
      </c>
      <c r="P593" s="160">
        <v>1.689249999999987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136.96999999999997</v>
      </c>
      <c r="I600" s="176" t="e">
        <v>#DIV/0!</v>
      </c>
      <c r="J600" s="185">
        <v>-136.96999999999997</v>
      </c>
      <c r="K600" s="177">
        <v>2.6329999999999885</v>
      </c>
      <c r="L600" s="177">
        <v>1.000999999999993</v>
      </c>
      <c r="M600" s="177">
        <v>1.0989999999999778</v>
      </c>
      <c r="N600" s="177">
        <v>2.0239999999999889</v>
      </c>
      <c r="O600" s="177" t="s">
        <v>42</v>
      </c>
      <c r="P600" s="186">
        <v>1.689249999999987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236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1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43726</v>
      </c>
      <c r="L611" s="151">
        <v>43733</v>
      </c>
      <c r="M611" s="151">
        <v>43740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7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7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16.733799998474119</v>
      </c>
      <c r="I614" s="162">
        <v>20.052388036785562</v>
      </c>
      <c r="J614" s="161">
        <v>66.716609836885226</v>
      </c>
      <c r="K614" s="160">
        <v>0.2619999999999989</v>
      </c>
      <c r="L614" s="160">
        <v>0.27100000000000324</v>
      </c>
      <c r="M614" s="160">
        <v>0.1976999999999991</v>
      </c>
      <c r="N614" s="160">
        <v>0.17749999999999744</v>
      </c>
      <c r="O614" s="160">
        <v>0.21270117228925542</v>
      </c>
      <c r="P614" s="160">
        <v>0.22704999999999967</v>
      </c>
      <c r="Q614" s="146" t="s">
        <v>237</v>
      </c>
      <c r="T614" s="167"/>
      <c r="U614" s="167"/>
    </row>
    <row r="615" spans="1:21" ht="10.7" customHeight="1" x14ac:dyDescent="0.2">
      <c r="A615" s="122"/>
      <c r="B615" s="158" t="s">
        <v>81</v>
      </c>
      <c r="C615" s="159">
        <v>11.430134066658706</v>
      </c>
      <c r="D615" s="160">
        <v>8.0301340666587073</v>
      </c>
      <c r="E615" s="160">
        <v>-20</v>
      </c>
      <c r="F615" s="160">
        <v>-3.3999999999999986</v>
      </c>
      <c r="G615" s="161">
        <v>8.0301340666587073</v>
      </c>
      <c r="H615" s="160">
        <v>1.4410999999999998</v>
      </c>
      <c r="I615" s="162">
        <v>17.946151185488652</v>
      </c>
      <c r="J615" s="161">
        <v>6.5890340666587077</v>
      </c>
      <c r="K615" s="160">
        <v>-7.6327832942979512E-17</v>
      </c>
      <c r="L615" s="160">
        <v>-7.6327832942979512E-17</v>
      </c>
      <c r="M615" s="160">
        <v>2.4999999999999835E-2</v>
      </c>
      <c r="N615" s="160">
        <v>-7.6327832942979512E-17</v>
      </c>
      <c r="O615" s="160">
        <v>-9.5051754191619733E-16</v>
      </c>
      <c r="P615" s="160">
        <v>6.2499999999999015E-3</v>
      </c>
      <c r="Q615" s="146" t="s">
        <v>237</v>
      </c>
      <c r="T615" s="167"/>
      <c r="U615" s="167"/>
    </row>
    <row r="616" spans="1:21" ht="10.7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-12.5</v>
      </c>
      <c r="F616" s="160">
        <v>-10.699999999999998</v>
      </c>
      <c r="G616" s="161">
        <v>4.0201549064416042</v>
      </c>
      <c r="H616" s="160">
        <v>2.7469999999999999</v>
      </c>
      <c r="I616" s="162">
        <v>68.330700282180828</v>
      </c>
      <c r="J616" s="161">
        <v>1.2731549064416043</v>
      </c>
      <c r="K616" s="160">
        <v>0.13100000000000009</v>
      </c>
      <c r="L616" s="160">
        <v>3.9000000000000146E-2</v>
      </c>
      <c r="M616" s="160">
        <v>4.9999999999999822E-2</v>
      </c>
      <c r="N616" s="160">
        <v>0</v>
      </c>
      <c r="O616" s="160">
        <v>0</v>
      </c>
      <c r="P616" s="160">
        <v>5.5000000000000014E-2</v>
      </c>
      <c r="Q616" s="146">
        <v>21.148271026210981</v>
      </c>
      <c r="T616" s="167"/>
      <c r="U616" s="167"/>
    </row>
    <row r="617" spans="1:21" ht="10.7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9.7859999999999996</v>
      </c>
      <c r="I617" s="162">
        <v>20.552895950362593</v>
      </c>
      <c r="J617" s="161">
        <v>37.827728126849948</v>
      </c>
      <c r="K617" s="160">
        <v>9.7000000000000308E-2</v>
      </c>
      <c r="L617" s="160">
        <v>0.23099999999999876</v>
      </c>
      <c r="M617" s="160">
        <v>0.25800000000000001</v>
      </c>
      <c r="N617" s="160">
        <v>0.62500000000000022</v>
      </c>
      <c r="O617" s="160">
        <v>1.3126466348841843</v>
      </c>
      <c r="P617" s="160">
        <v>0.30274999999999985</v>
      </c>
      <c r="Q617" s="146" t="s">
        <v>237</v>
      </c>
      <c r="T617" s="167"/>
      <c r="U617" s="167"/>
    </row>
    <row r="618" spans="1:21" ht="10.7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60.329500000000003</v>
      </c>
      <c r="I618" s="162">
        <v>39.324469874940576</v>
      </c>
      <c r="J618" s="161">
        <v>93.085155536004663</v>
      </c>
      <c r="K618" s="160">
        <v>5.2241999999999962</v>
      </c>
      <c r="L618" s="160">
        <v>4.7674000000000021</v>
      </c>
      <c r="M618" s="160">
        <v>6.738700000000005</v>
      </c>
      <c r="N618" s="160">
        <v>0</v>
      </c>
      <c r="O618" s="160">
        <v>0</v>
      </c>
      <c r="P618" s="160">
        <v>4.1825750000000008</v>
      </c>
      <c r="Q618" s="146">
        <v>20.255465959607335</v>
      </c>
      <c r="T618" s="167"/>
      <c r="U618" s="167"/>
    </row>
    <row r="619" spans="1:21" ht="10.7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7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0.39800000000000002</v>
      </c>
      <c r="I620" s="162">
        <v>14.017712860657115</v>
      </c>
      <c r="J620" s="161">
        <v>2.4412648926134644</v>
      </c>
      <c r="K620" s="160">
        <v>3.2999999999999995E-2</v>
      </c>
      <c r="L620" s="160">
        <v>8.500000000000002E-2</v>
      </c>
      <c r="M620" s="160">
        <v>1.0999999999999954E-2</v>
      </c>
      <c r="N620" s="160">
        <v>6.1000000000000026E-2</v>
      </c>
      <c r="O620" s="160">
        <v>2.1484434283921718</v>
      </c>
      <c r="P620" s="160">
        <v>4.7500000000000001E-2</v>
      </c>
      <c r="Q620" s="146">
        <v>49.395050370809777</v>
      </c>
      <c r="T620" s="167"/>
      <c r="U620" s="167"/>
    </row>
    <row r="621" spans="1:21" ht="10.7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-1.5612511283791264E-16</v>
      </c>
      <c r="L621" s="160">
        <v>7.999999999999851E-3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1.9999999999998457E-3</v>
      </c>
      <c r="Q621" s="146" t="s">
        <v>237</v>
      </c>
      <c r="T621" s="167"/>
      <c r="U621" s="167"/>
    </row>
    <row r="622" spans="1:21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7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0.23899999999999999</v>
      </c>
      <c r="I623" s="162">
        <v>8.9919369346569127</v>
      </c>
      <c r="J623" s="161">
        <v>2.4189367908914172</v>
      </c>
      <c r="K623" s="160">
        <v>0</v>
      </c>
      <c r="L623" s="160">
        <v>9.000000000000008E-3</v>
      </c>
      <c r="M623" s="160">
        <v>0</v>
      </c>
      <c r="N623" s="160">
        <v>0</v>
      </c>
      <c r="O623" s="160">
        <v>0</v>
      </c>
      <c r="P623" s="160">
        <v>2.250000000000002E-3</v>
      </c>
      <c r="Q623" s="146" t="s">
        <v>237</v>
      </c>
      <c r="T623" s="167"/>
      <c r="U623" s="167"/>
    </row>
    <row r="624" spans="1:21" ht="10.7" customHeight="1" x14ac:dyDescent="0.2">
      <c r="A624" s="122"/>
      <c r="B624" s="165" t="s">
        <v>90</v>
      </c>
      <c r="C624" s="159">
        <v>310.20279778909719</v>
      </c>
      <c r="D624" s="160">
        <v>305.60279778909717</v>
      </c>
      <c r="E624" s="160">
        <v>-32.5</v>
      </c>
      <c r="F624" s="160">
        <v>-4.6000000000000227</v>
      </c>
      <c r="G624" s="161">
        <v>305.60279778909717</v>
      </c>
      <c r="H624" s="160">
        <v>94.171499998474118</v>
      </c>
      <c r="I624" s="162">
        <v>30.814999299667349</v>
      </c>
      <c r="J624" s="161">
        <v>211.43129779062309</v>
      </c>
      <c r="K624" s="160">
        <v>5.7471999999999959</v>
      </c>
      <c r="L624" s="160">
        <v>5.4104000000000045</v>
      </c>
      <c r="M624" s="160">
        <v>7.2804000000000038</v>
      </c>
      <c r="N624" s="160">
        <v>0.86349999999999749</v>
      </c>
      <c r="O624" s="160">
        <v>0.28255631370100109</v>
      </c>
      <c r="P624" s="166">
        <v>4.8253750000000002</v>
      </c>
      <c r="Q624" s="146">
        <v>41.816552659766977</v>
      </c>
      <c r="T624" s="167"/>
      <c r="U624" s="167"/>
    </row>
    <row r="625" spans="1:21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7" customHeight="1" x14ac:dyDescent="0.2">
      <c r="A626" s="122"/>
      <c r="B626" s="158" t="s">
        <v>91</v>
      </c>
      <c r="C626" s="159">
        <v>31.5086390323412</v>
      </c>
      <c r="D626" s="160">
        <v>15.708639032341196</v>
      </c>
      <c r="E626" s="160">
        <v>0</v>
      </c>
      <c r="F626" s="160">
        <v>-15.800000000000004</v>
      </c>
      <c r="G626" s="161">
        <v>15.708639032341196</v>
      </c>
      <c r="H626" s="160">
        <v>4.8302999893188518</v>
      </c>
      <c r="I626" s="162">
        <v>30.749321945549536</v>
      </c>
      <c r="J626" s="161">
        <v>10.878339043022343</v>
      </c>
      <c r="K626" s="160">
        <v>5.5100000000000482E-2</v>
      </c>
      <c r="L626" s="160">
        <v>0.15179999999999982</v>
      </c>
      <c r="M626" s="160">
        <v>7.1799999999999753E-2</v>
      </c>
      <c r="N626" s="160">
        <v>0.23820001068115859</v>
      </c>
      <c r="O626" s="160">
        <v>1.5163631310818755</v>
      </c>
      <c r="P626" s="160">
        <v>0.12922500267028966</v>
      </c>
      <c r="Q626" s="146" t="s">
        <v>237</v>
      </c>
      <c r="T626" s="167"/>
      <c r="U626" s="167"/>
    </row>
    <row r="627" spans="1:21" ht="10.7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-102.49999999999999</v>
      </c>
      <c r="F627" s="160">
        <v>-98.3</v>
      </c>
      <c r="G627" s="161">
        <v>32.154038017253342</v>
      </c>
      <c r="H627" s="160">
        <v>4.4940999999999995</v>
      </c>
      <c r="I627" s="162">
        <v>13.976782628634504</v>
      </c>
      <c r="J627" s="161">
        <v>27.659938017253342</v>
      </c>
      <c r="K627" s="160">
        <v>0.26449999999999874</v>
      </c>
      <c r="L627" s="160">
        <v>0.10890000000000077</v>
      </c>
      <c r="M627" s="160">
        <v>5.2999999999998715E-2</v>
      </c>
      <c r="N627" s="160">
        <v>4.599999999999993E-2</v>
      </c>
      <c r="O627" s="160">
        <v>0.14306134730361725</v>
      </c>
      <c r="P627" s="160">
        <v>0.11809999999999954</v>
      </c>
      <c r="Q627" s="146" t="s">
        <v>237</v>
      </c>
      <c r="T627" s="167"/>
      <c r="U627" s="167"/>
    </row>
    <row r="628" spans="1:21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7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7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8.3984000000000005</v>
      </c>
      <c r="I630" s="162">
        <v>88.167479739874906</v>
      </c>
      <c r="J630" s="161">
        <v>1.1271076188842368</v>
      </c>
      <c r="K630" s="160">
        <v>0</v>
      </c>
      <c r="L630" s="160">
        <v>6.1799999999999855E-2</v>
      </c>
      <c r="M630" s="160">
        <v>1.6300000000001091E-2</v>
      </c>
      <c r="N630" s="160">
        <v>7.0000000000005613E-3</v>
      </c>
      <c r="O630" s="160">
        <v>7.3486897287480202E-2</v>
      </c>
      <c r="P630" s="160">
        <v>2.1275000000000377E-2</v>
      </c>
      <c r="Q630" s="146" t="s">
        <v>237</v>
      </c>
      <c r="T630" s="167"/>
      <c r="U630" s="167"/>
    </row>
    <row r="631" spans="1:21" ht="10.7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2.8891</v>
      </c>
      <c r="I631" s="162">
        <v>76.715187993951886</v>
      </c>
      <c r="J631" s="161">
        <v>0.87690784740014305</v>
      </c>
      <c r="K631" s="160">
        <v>1.3908</v>
      </c>
      <c r="L631" s="160">
        <v>2.0000000000002147E-3</v>
      </c>
      <c r="M631" s="160">
        <v>-0.42410000000000014</v>
      </c>
      <c r="N631" s="160">
        <v>1.560000000000005E-2</v>
      </c>
      <c r="O631" s="160">
        <v>0.41423174438602095</v>
      </c>
      <c r="P631" s="160">
        <v>0.24607500000000004</v>
      </c>
      <c r="Q631" s="146">
        <v>1.5635795891502302</v>
      </c>
      <c r="T631" s="167"/>
      <c r="U631" s="167"/>
    </row>
    <row r="632" spans="1:21" ht="10.7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0.1827</v>
      </c>
      <c r="I632" s="162">
        <v>13.977614306801733</v>
      </c>
      <c r="J632" s="161">
        <v>1.1243900082791325</v>
      </c>
      <c r="K632" s="160">
        <v>0</v>
      </c>
      <c r="L632" s="160">
        <v>0</v>
      </c>
      <c r="M632" s="160">
        <v>0</v>
      </c>
      <c r="N632" s="160">
        <v>1.0000000000000009E-2</v>
      </c>
      <c r="O632" s="160">
        <v>0.76505825434054442</v>
      </c>
      <c r="P632" s="160">
        <v>2.5000000000000022E-3</v>
      </c>
      <c r="Q632" s="146" t="s">
        <v>237</v>
      </c>
      <c r="T632" s="167"/>
      <c r="U632" s="167"/>
    </row>
    <row r="633" spans="1:21" ht="10.7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5.4599999785423271E-3</v>
      </c>
      <c r="N633" s="160">
        <v>0</v>
      </c>
      <c r="O633" s="160">
        <v>0</v>
      </c>
      <c r="P633" s="160">
        <v>1.3649999946355818E-3</v>
      </c>
      <c r="Q633" s="146">
        <v>0</v>
      </c>
      <c r="T633" s="167"/>
      <c r="U633" s="167"/>
    </row>
    <row r="634" spans="1:21" ht="10.7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120.26499999999999</v>
      </c>
      <c r="I634" s="162">
        <v>35.600035586115254</v>
      </c>
      <c r="J634" s="161">
        <v>217.55769601692703</v>
      </c>
      <c r="K634" s="160">
        <v>8.9170000000000158</v>
      </c>
      <c r="L634" s="160">
        <v>1.647999999999989</v>
      </c>
      <c r="M634" s="160">
        <v>9.3196999999999974</v>
      </c>
      <c r="N634" s="160">
        <v>4.4157999999999902</v>
      </c>
      <c r="O634" s="160">
        <v>1.3071353855333423</v>
      </c>
      <c r="P634" s="160">
        <v>6.0751249999999981</v>
      </c>
      <c r="Q634" s="146">
        <v>33.811229565964005</v>
      </c>
      <c r="T634" s="167"/>
      <c r="U634" s="167"/>
    </row>
    <row r="635" spans="1:21" ht="10.7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69.0886</v>
      </c>
      <c r="I635" s="162">
        <v>42.434646247651941</v>
      </c>
      <c r="J635" s="161">
        <v>93.723173183623302</v>
      </c>
      <c r="K635" s="160">
        <v>5.5128000000000057</v>
      </c>
      <c r="L635" s="160">
        <v>3.9846999999999984</v>
      </c>
      <c r="M635" s="160">
        <v>2.9771000000000072</v>
      </c>
      <c r="N635" s="160">
        <v>1.8838000000000008</v>
      </c>
      <c r="O635" s="160">
        <v>1.1570416335159022</v>
      </c>
      <c r="P635" s="160">
        <v>3.589600000000003</v>
      </c>
      <c r="Q635" s="146">
        <v>24.109642629714514</v>
      </c>
      <c r="T635" s="167"/>
      <c r="U635" s="167"/>
    </row>
    <row r="636" spans="1:21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7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7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18.9939</v>
      </c>
      <c r="I638" s="162">
        <v>36.032432886064306</v>
      </c>
      <c r="J638" s="161">
        <v>33.719443170746516</v>
      </c>
      <c r="K638" s="160">
        <v>0</v>
      </c>
      <c r="L638" s="160">
        <v>0.29290000000000216</v>
      </c>
      <c r="M638" s="160">
        <v>0.28520000000000145</v>
      </c>
      <c r="N638" s="160">
        <v>0.50959999999999983</v>
      </c>
      <c r="O638" s="160">
        <v>0.96673815270894148</v>
      </c>
      <c r="P638" s="160">
        <v>0.27192500000000086</v>
      </c>
      <c r="Q638" s="146" t="s">
        <v>237</v>
      </c>
      <c r="T638" s="167"/>
      <c r="U638" s="167"/>
    </row>
    <row r="639" spans="1:21" ht="10.7" customHeight="1" x14ac:dyDescent="0.2">
      <c r="A639" s="122"/>
      <c r="B639" s="165" t="s">
        <v>105</v>
      </c>
      <c r="C639" s="169">
        <v>1286.6930233733751</v>
      </c>
      <c r="D639" s="160">
        <v>953.19302337337535</v>
      </c>
      <c r="E639" s="160">
        <v>-135.00000000000023</v>
      </c>
      <c r="F639" s="160">
        <v>-333.49999999999977</v>
      </c>
      <c r="G639" s="161">
        <v>953.19302337337535</v>
      </c>
      <c r="H639" s="160">
        <v>323.39765998777153</v>
      </c>
      <c r="I639" s="162">
        <v>33.927824906151606</v>
      </c>
      <c r="J639" s="161">
        <v>629.79536338560388</v>
      </c>
      <c r="K639" s="160">
        <v>21.8874</v>
      </c>
      <c r="L639" s="160">
        <v>11.660500000000027</v>
      </c>
      <c r="M639" s="160">
        <v>19.584859999978519</v>
      </c>
      <c r="N639" s="160">
        <v>7.9895000106811835</v>
      </c>
      <c r="O639" s="160">
        <v>0.83818280398298883</v>
      </c>
      <c r="P639" s="160">
        <v>15.280565002664932</v>
      </c>
      <c r="Q639" s="146">
        <v>39.215450035765528</v>
      </c>
      <c r="T639" s="167"/>
      <c r="U639" s="167"/>
    </row>
    <row r="640" spans="1:21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0.88430000000000009</v>
      </c>
      <c r="I642" s="162">
        <v>45.019265823102309</v>
      </c>
      <c r="J642" s="161">
        <v>1.0799701493061851</v>
      </c>
      <c r="K642" s="160">
        <v>6.699999999999956E-3</v>
      </c>
      <c r="L642" s="160">
        <v>2.0999999999999991E-2</v>
      </c>
      <c r="M642" s="160">
        <v>3.1999999999999529E-3</v>
      </c>
      <c r="N642" s="160">
        <v>5.2300000000000096E-2</v>
      </c>
      <c r="O642" s="160">
        <v>2.662566552695075</v>
      </c>
      <c r="P642" s="160">
        <v>2.0799999999999999E-2</v>
      </c>
      <c r="Q642" s="146">
        <v>49.921641793566593</v>
      </c>
      <c r="T642" s="130"/>
    </row>
    <row r="643" spans="1:20" ht="10.7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12.329500000000001</v>
      </c>
      <c r="I643" s="162">
        <v>24.332119159079237</v>
      </c>
      <c r="J643" s="161">
        <v>38.342206477318456</v>
      </c>
      <c r="K643" s="160">
        <v>1.5658999999999985</v>
      </c>
      <c r="L643" s="160">
        <v>0.50480000000000036</v>
      </c>
      <c r="M643" s="160">
        <v>0.3487000000000009</v>
      </c>
      <c r="N643" s="160">
        <v>0.29659999999999975</v>
      </c>
      <c r="O643" s="160">
        <v>0.58533651345009086</v>
      </c>
      <c r="P643" s="160">
        <v>0.67899999999999983</v>
      </c>
      <c r="Q643" s="146" t="s">
        <v>237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1347.3289999999997</v>
      </c>
      <c r="D646" s="174">
        <v>1005.829</v>
      </c>
      <c r="E646" s="174">
        <v>-135.00000000000023</v>
      </c>
      <c r="F646" s="177">
        <v>-321.49999999999977</v>
      </c>
      <c r="G646" s="185">
        <v>1025.829</v>
      </c>
      <c r="H646" s="177">
        <v>336.61145998777152</v>
      </c>
      <c r="I646" s="176">
        <v>32.813603435638058</v>
      </c>
      <c r="J646" s="185">
        <v>689.21754001222848</v>
      </c>
      <c r="K646" s="177">
        <v>23.460000000000036</v>
      </c>
      <c r="L646" s="177">
        <v>12.186299999999989</v>
      </c>
      <c r="M646" s="177">
        <v>19.936759999978577</v>
      </c>
      <c r="N646" s="177">
        <v>8.3384000106811698</v>
      </c>
      <c r="O646" s="177">
        <v>0.8290077150968177</v>
      </c>
      <c r="P646" s="186">
        <v>15.980365002664943</v>
      </c>
      <c r="Q646" s="153">
        <v>41.129023642281766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43726</v>
      </c>
      <c r="L651" s="151">
        <v>43733</v>
      </c>
      <c r="M651" s="151">
        <v>43740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236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43726</v>
      </c>
      <c r="L697" s="151">
        <v>43733</v>
      </c>
      <c r="M697" s="151">
        <v>43740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7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7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7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7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7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7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7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7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43726</v>
      </c>
      <c r="L743" s="151">
        <v>43733</v>
      </c>
      <c r="M743" s="151">
        <v>43740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41.393999999999998</v>
      </c>
      <c r="I756" s="162" t="s">
        <v>118</v>
      </c>
      <c r="J756" s="161">
        <v>-41.393999999999998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48.966999999999999</v>
      </c>
      <c r="I771" s="162" t="s">
        <v>118</v>
      </c>
      <c r="J771" s="161">
        <v>-48.966999999999999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0.153</v>
      </c>
      <c r="I775" s="162" t="s">
        <v>118</v>
      </c>
      <c r="J775" s="161">
        <v>-0.153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48.966999999999999</v>
      </c>
      <c r="I778" s="176">
        <v>99.932653061224485</v>
      </c>
      <c r="J778" s="185">
        <v>3.3000000000001251E-2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43726</v>
      </c>
      <c r="L783" s="151">
        <v>43733</v>
      </c>
      <c r="M783" s="151">
        <v>43740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380.08600000000001</v>
      </c>
      <c r="I786" s="162" t="s">
        <v>118</v>
      </c>
      <c r="J786" s="161">
        <v>-380.08600000000001</v>
      </c>
      <c r="K786" s="160">
        <v>11.586000000000013</v>
      </c>
      <c r="L786" s="160">
        <v>14.676999999999964</v>
      </c>
      <c r="M786" s="160">
        <v>14.53000000000003</v>
      </c>
      <c r="N786" s="160">
        <v>25.329000000000008</v>
      </c>
      <c r="O786" s="160" t="s">
        <v>42</v>
      </c>
      <c r="P786" s="160">
        <v>16.530500000000004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21.499600000000001</v>
      </c>
      <c r="I787" s="162" t="s">
        <v>118</v>
      </c>
      <c r="J787" s="161">
        <v>-21.499600000000001</v>
      </c>
      <c r="K787" s="160">
        <v>0.18700000000000117</v>
      </c>
      <c r="L787" s="160">
        <v>0</v>
      </c>
      <c r="M787" s="160">
        <v>2.3960000000000008</v>
      </c>
      <c r="N787" s="160">
        <v>1.6439999999999984</v>
      </c>
      <c r="O787" s="160" t="s">
        <v>42</v>
      </c>
      <c r="P787" s="160">
        <v>1.0567500000000001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20.321000000000002</v>
      </c>
      <c r="I788" s="162" t="s">
        <v>118</v>
      </c>
      <c r="J788" s="161">
        <v>-20.321000000000002</v>
      </c>
      <c r="K788" s="160">
        <v>0</v>
      </c>
      <c r="L788" s="160">
        <v>0</v>
      </c>
      <c r="M788" s="160">
        <v>0.62600000000000122</v>
      </c>
      <c r="N788" s="160">
        <v>3.0680000000000014</v>
      </c>
      <c r="O788" s="160" t="s">
        <v>42</v>
      </c>
      <c r="P788" s="160">
        <v>0.92350000000000065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1.2639999999999993</v>
      </c>
      <c r="O789" s="160" t="s">
        <v>42</v>
      </c>
      <c r="P789" s="160">
        <v>0.31599999999999984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24.998000000000001</v>
      </c>
      <c r="I792" s="162" t="s">
        <v>118</v>
      </c>
      <c r="J792" s="161">
        <v>-24.998000000000001</v>
      </c>
      <c r="K792" s="160">
        <v>0</v>
      </c>
      <c r="L792" s="160">
        <v>0</v>
      </c>
      <c r="M792" s="160">
        <v>0.43299999999999983</v>
      </c>
      <c r="N792" s="160">
        <v>9.7120000000000015</v>
      </c>
      <c r="O792" s="160" t="s">
        <v>42</v>
      </c>
      <c r="P792" s="160">
        <v>2.5362500000000003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467.90960000000007</v>
      </c>
      <c r="I796" s="162" t="s">
        <v>118</v>
      </c>
      <c r="J796" s="161">
        <v>-467.90960000000007</v>
      </c>
      <c r="K796" s="160">
        <v>11.773000000000014</v>
      </c>
      <c r="L796" s="160">
        <v>14.676999999999964</v>
      </c>
      <c r="M796" s="160">
        <v>17.985000000000031</v>
      </c>
      <c r="N796" s="160">
        <v>41.01700000000001</v>
      </c>
      <c r="O796" s="160" t="s">
        <v>42</v>
      </c>
      <c r="P796" s="166">
        <v>21.363000000000003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18.901</v>
      </c>
      <c r="I798" s="162" t="s">
        <v>118</v>
      </c>
      <c r="J798" s="161">
        <v>-18.901</v>
      </c>
      <c r="K798" s="160">
        <v>1.8250000000000002</v>
      </c>
      <c r="L798" s="160">
        <v>5.4809999999999999</v>
      </c>
      <c r="M798" s="160">
        <v>3.8140000000000001</v>
      </c>
      <c r="N798" s="160">
        <v>0</v>
      </c>
      <c r="O798" s="160" t="s">
        <v>42</v>
      </c>
      <c r="P798" s="160">
        <v>2.7800000000000002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15.834999999999999</v>
      </c>
      <c r="I799" s="162" t="s">
        <v>118</v>
      </c>
      <c r="J799" s="161">
        <v>-15.834999999999999</v>
      </c>
      <c r="K799" s="160">
        <v>3.1710000000000029</v>
      </c>
      <c r="L799" s="160">
        <v>1.9304999999999986</v>
      </c>
      <c r="M799" s="160">
        <v>0</v>
      </c>
      <c r="N799" s="160">
        <v>2.456999999999999</v>
      </c>
      <c r="O799" s="160" t="s">
        <v>42</v>
      </c>
      <c r="P799" s="160">
        <v>1.8896250000000001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7.4587000000000003</v>
      </c>
      <c r="I802" s="162" t="s">
        <v>118</v>
      </c>
      <c r="J802" s="161">
        <v>-7.4587000000000003</v>
      </c>
      <c r="K802" s="160">
        <v>0</v>
      </c>
      <c r="L802" s="160">
        <v>0</v>
      </c>
      <c r="M802" s="160">
        <v>0.39199999999999946</v>
      </c>
      <c r="N802" s="160">
        <v>1.9420000000000002</v>
      </c>
      <c r="O802" s="160" t="s">
        <v>42</v>
      </c>
      <c r="P802" s="160">
        <v>0.58349999999999991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4.1655999999999995</v>
      </c>
      <c r="I804" s="162" t="s">
        <v>118</v>
      </c>
      <c r="J804" s="161">
        <v>-4.1655999999999995</v>
      </c>
      <c r="K804" s="160">
        <v>1.071</v>
      </c>
      <c r="L804" s="160">
        <v>1.4039999999999999</v>
      </c>
      <c r="M804" s="160">
        <v>1.0938999999999997</v>
      </c>
      <c r="N804" s="160">
        <v>0</v>
      </c>
      <c r="O804" s="160" t="s">
        <v>42</v>
      </c>
      <c r="P804" s="160">
        <v>0.89222499999999982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514.96680000000003</v>
      </c>
      <c r="I811" s="162" t="s">
        <v>118</v>
      </c>
      <c r="J811" s="161">
        <v>-514.96680000000003</v>
      </c>
      <c r="K811" s="160">
        <v>17.839999999999975</v>
      </c>
      <c r="L811" s="160">
        <v>23.49249999999995</v>
      </c>
      <c r="M811" s="160">
        <v>23.28490000000005</v>
      </c>
      <c r="N811" s="160">
        <v>45.415999999999997</v>
      </c>
      <c r="O811" s="160" t="s">
        <v>42</v>
      </c>
      <c r="P811" s="160">
        <v>27.508349999999993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7.4999999999999997E-2</v>
      </c>
      <c r="L815" s="160">
        <v>4.7E-2</v>
      </c>
      <c r="M815" s="160">
        <v>1.100000000000001E-2</v>
      </c>
      <c r="N815" s="160">
        <v>1.999999999999999E-2</v>
      </c>
      <c r="O815" s="160" t="s">
        <v>42</v>
      </c>
      <c r="P815" s="160">
        <v>3.8249999999999999E-2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515.11980000000005</v>
      </c>
      <c r="I818" s="176"/>
      <c r="J818" s="185">
        <v>568.08019999999999</v>
      </c>
      <c r="K818" s="177">
        <v>17.914999999999964</v>
      </c>
      <c r="L818" s="177">
        <v>23.539499999999975</v>
      </c>
      <c r="M818" s="177">
        <v>23.295900000000017</v>
      </c>
      <c r="N818" s="177">
        <v>45.436000000000035</v>
      </c>
      <c r="O818" s="177">
        <v>4.1946085672082756</v>
      </c>
      <c r="P818" s="186">
        <v>27.546599999999998</v>
      </c>
      <c r="Q818" s="153">
        <v>18.622516027386322</v>
      </c>
      <c r="T818" s="130"/>
    </row>
    <row r="819" spans="1:20" ht="10.7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43726</v>
      </c>
      <c r="L829" s="151">
        <v>43733</v>
      </c>
      <c r="M829" s="151">
        <v>43740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9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2592.1597608249558</v>
      </c>
      <c r="D832" s="197">
        <v>4143.6597608249558</v>
      </c>
      <c r="E832" s="160">
        <v>0</v>
      </c>
      <c r="F832" s="160">
        <v>1551.5</v>
      </c>
      <c r="G832" s="161">
        <v>4143.6597608249558</v>
      </c>
      <c r="H832" s="160">
        <v>3387.3760000000002</v>
      </c>
      <c r="I832" s="162">
        <v>81.748410717138896</v>
      </c>
      <c r="J832" s="161">
        <v>756.28376082495561</v>
      </c>
      <c r="K832" s="160">
        <v>20.721000000000004</v>
      </c>
      <c r="L832" s="160">
        <v>0</v>
      </c>
      <c r="M832" s="160">
        <v>61.967999999999847</v>
      </c>
      <c r="N832" s="160">
        <v>22.466000000000349</v>
      </c>
      <c r="O832" s="160">
        <v>0.5421777196187465</v>
      </c>
      <c r="P832" s="160">
        <v>26.28875000000005</v>
      </c>
      <c r="Q832" s="146">
        <v>26.76834238314694</v>
      </c>
      <c r="T832" s="130"/>
    </row>
    <row r="833" spans="1:20" ht="10.7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641.1</v>
      </c>
      <c r="I833" s="162">
        <v>86.639984853594314</v>
      </c>
      <c r="J833" s="161">
        <v>98.858578113028784</v>
      </c>
      <c r="K833" s="160">
        <v>48.998999999999967</v>
      </c>
      <c r="L833" s="160">
        <v>0</v>
      </c>
      <c r="M833" s="160">
        <v>44.489000000000033</v>
      </c>
      <c r="N833" s="160">
        <v>40.01400000000001</v>
      </c>
      <c r="O833" s="160">
        <v>5.4075999905345871</v>
      </c>
      <c r="P833" s="160">
        <v>33.375500000000002</v>
      </c>
      <c r="Q833" s="146">
        <v>0.96201040023456663</v>
      </c>
      <c r="T833" s="130"/>
    </row>
    <row r="834" spans="1:20" ht="10.7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7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7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7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7" customHeight="1" x14ac:dyDescent="0.2">
      <c r="A842" s="122"/>
      <c r="B842" s="165" t="s">
        <v>90</v>
      </c>
      <c r="C842" s="159">
        <v>6241.3306473465627</v>
      </c>
      <c r="D842" s="197">
        <v>7506.2306473465633</v>
      </c>
      <c r="E842" s="160">
        <v>0</v>
      </c>
      <c r="F842" s="160">
        <v>1264.9000000000005</v>
      </c>
      <c r="G842" s="161">
        <v>7506.2306473465633</v>
      </c>
      <c r="H842" s="160">
        <v>5369.44</v>
      </c>
      <c r="I842" s="162">
        <v>71.53310699156421</v>
      </c>
      <c r="J842" s="161">
        <v>2136.7906473465628</v>
      </c>
      <c r="K842" s="160">
        <v>69.71999999999997</v>
      </c>
      <c r="L842" s="160">
        <v>0</v>
      </c>
      <c r="M842" s="160">
        <v>106.45699999999988</v>
      </c>
      <c r="N842" s="160">
        <v>62.480000000000359</v>
      </c>
      <c r="O842" s="160">
        <v>0.83237516851533078</v>
      </c>
      <c r="P842" s="166">
        <v>59.664250000000052</v>
      </c>
      <c r="Q842" s="146">
        <v>33.813584304613919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7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7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7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7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7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7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7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7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7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7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6181.1779999999999</v>
      </c>
      <c r="I857" s="162">
        <v>69.746556414569568</v>
      </c>
      <c r="J857" s="161">
        <v>2681.1634800000011</v>
      </c>
      <c r="K857" s="160">
        <v>69.720000000000255</v>
      </c>
      <c r="L857" s="160">
        <v>0</v>
      </c>
      <c r="M857" s="160">
        <v>106.45700000000033</v>
      </c>
      <c r="N857" s="160">
        <v>62.480000000000473</v>
      </c>
      <c r="O857" s="160">
        <v>0.70500555796683728</v>
      </c>
      <c r="P857" s="160">
        <v>59.664250000000266</v>
      </c>
      <c r="Q857" s="146">
        <v>42.937520877242051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6181.1779999999999</v>
      </c>
      <c r="I864" s="176">
        <v>69.746127345246137</v>
      </c>
      <c r="J864" s="185">
        <v>2681.2180000000008</v>
      </c>
      <c r="K864" s="177">
        <v>69.720000000000255</v>
      </c>
      <c r="L864" s="177">
        <v>0</v>
      </c>
      <c r="M864" s="177">
        <v>106.45700000000033</v>
      </c>
      <c r="N864" s="177">
        <v>62.480000000000473</v>
      </c>
      <c r="O864" s="177">
        <v>0.70500122088880335</v>
      </c>
      <c r="P864" s="177">
        <v>59.664250000000266</v>
      </c>
      <c r="Q864" s="153">
        <v>42.938434657269454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43726</v>
      </c>
      <c r="L869" s="151">
        <v>43733</v>
      </c>
      <c r="M869" s="151">
        <v>43740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1349.4471173389106</v>
      </c>
      <c r="D872" s="197">
        <v>1663.8471173389107</v>
      </c>
      <c r="E872" s="160">
        <v>125</v>
      </c>
      <c r="F872" s="160">
        <v>314.40000000000009</v>
      </c>
      <c r="G872" s="161">
        <v>1663.8471173389107</v>
      </c>
      <c r="H872" s="160">
        <v>1348.7849999999999</v>
      </c>
      <c r="I872" s="162">
        <v>81.064238771960717</v>
      </c>
      <c r="J872" s="161">
        <v>315.06211733891087</v>
      </c>
      <c r="K872" s="160">
        <v>18.256000000000085</v>
      </c>
      <c r="L872" s="160">
        <v>13.416999999999916</v>
      </c>
      <c r="M872" s="160">
        <v>141.38800000000003</v>
      </c>
      <c r="N872" s="160">
        <v>85.784999999999968</v>
      </c>
      <c r="O872" s="160">
        <v>5.1558222571074319</v>
      </c>
      <c r="P872" s="160">
        <v>64.711500000000001</v>
      </c>
      <c r="Q872" s="146">
        <v>2.8687191200777429</v>
      </c>
      <c r="T872" s="130"/>
    </row>
    <row r="873" spans="1:20" ht="10.7" customHeight="1" x14ac:dyDescent="0.2">
      <c r="A873" s="122"/>
      <c r="B873" s="158" t="s">
        <v>81</v>
      </c>
      <c r="C873" s="159">
        <v>178.04321788511513</v>
      </c>
      <c r="D873" s="197">
        <v>201.84321788511514</v>
      </c>
      <c r="E873" s="160">
        <v>0</v>
      </c>
      <c r="F873" s="160">
        <v>23.800000000000011</v>
      </c>
      <c r="G873" s="161">
        <v>201.84321788511514</v>
      </c>
      <c r="H873" s="160">
        <v>155.19289999999998</v>
      </c>
      <c r="I873" s="162">
        <v>76.887844747071199</v>
      </c>
      <c r="J873" s="161">
        <v>46.650317885115157</v>
      </c>
      <c r="K873" s="160">
        <v>4.6999999999997044E-2</v>
      </c>
      <c r="L873" s="160">
        <v>0</v>
      </c>
      <c r="M873" s="160">
        <v>4.6999999999997044E-2</v>
      </c>
      <c r="N873" s="160">
        <v>9.2999999999999972E-2</v>
      </c>
      <c r="O873" s="160">
        <v>4.6075365312959679E-2</v>
      </c>
      <c r="P873" s="160">
        <v>4.6749999999998515E-2</v>
      </c>
      <c r="Q873" s="146" t="s">
        <v>237</v>
      </c>
      <c r="T873" s="130"/>
    </row>
    <row r="874" spans="1:20" ht="10.7" customHeight="1" x14ac:dyDescent="0.2">
      <c r="A874" s="122"/>
      <c r="B874" s="158" t="s">
        <v>82</v>
      </c>
      <c r="C874" s="159">
        <v>189.26834646800077</v>
      </c>
      <c r="D874" s="197">
        <v>139.56834646800075</v>
      </c>
      <c r="E874" s="160">
        <v>-50</v>
      </c>
      <c r="F874" s="160">
        <v>-49.700000000000017</v>
      </c>
      <c r="G874" s="161">
        <v>139.56834646800075</v>
      </c>
      <c r="H874" s="160">
        <v>124.875</v>
      </c>
      <c r="I874" s="162">
        <v>89.472293080888832</v>
      </c>
      <c r="J874" s="161">
        <v>14.693346468000755</v>
      </c>
      <c r="K874" s="160">
        <v>0</v>
      </c>
      <c r="L874" s="160">
        <v>0</v>
      </c>
      <c r="M874" s="160">
        <v>9.6970000000000027</v>
      </c>
      <c r="N874" s="160">
        <v>8.54600000000001</v>
      </c>
      <c r="O874" s="160">
        <v>6.123164898252468</v>
      </c>
      <c r="P874" s="160">
        <v>4.5607500000000032</v>
      </c>
      <c r="Q874" s="146">
        <v>1.2216952185497441</v>
      </c>
      <c r="T874" s="130"/>
    </row>
    <row r="875" spans="1:20" ht="10.7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-70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0.88899999999999579</v>
      </c>
      <c r="N875" s="160">
        <v>11.896000000000001</v>
      </c>
      <c r="O875" s="160">
        <v>22.286024453960053</v>
      </c>
      <c r="P875" s="160">
        <v>3.1962499999999991</v>
      </c>
      <c r="Q875" s="146">
        <v>0</v>
      </c>
      <c r="T875" s="130"/>
    </row>
    <row r="876" spans="1:20" ht="10.7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1.1459999999999999</v>
      </c>
      <c r="I877" s="162">
        <v>11.196394898385419</v>
      </c>
      <c r="J877" s="161">
        <v>9.089437481445561</v>
      </c>
      <c r="K877" s="160">
        <v>0</v>
      </c>
      <c r="L877" s="160">
        <v>0</v>
      </c>
      <c r="M877" s="160">
        <v>3.2999999999999918E-2</v>
      </c>
      <c r="N877" s="160">
        <v>0</v>
      </c>
      <c r="O877" s="160">
        <v>0</v>
      </c>
      <c r="P877" s="160">
        <v>8.2499999999999796E-3</v>
      </c>
      <c r="Q877" s="146" t="s">
        <v>237</v>
      </c>
      <c r="T877" s="130"/>
    </row>
    <row r="878" spans="1:20" ht="10.7" customHeight="1" x14ac:dyDescent="0.2">
      <c r="A878" s="122"/>
      <c r="B878" s="158" t="s">
        <v>86</v>
      </c>
      <c r="C878" s="159">
        <v>170.48906346735026</v>
      </c>
      <c r="D878" s="160">
        <v>271.18906346735025</v>
      </c>
      <c r="E878" s="160">
        <v>60</v>
      </c>
      <c r="F878" s="160">
        <v>100.69999999999999</v>
      </c>
      <c r="G878" s="161">
        <v>271.18906346735025</v>
      </c>
      <c r="H878" s="160">
        <v>226.26900000000001</v>
      </c>
      <c r="I878" s="162">
        <v>83.435886796829337</v>
      </c>
      <c r="J878" s="161">
        <v>44.920063467350246</v>
      </c>
      <c r="K878" s="160">
        <v>0</v>
      </c>
      <c r="L878" s="160">
        <v>0</v>
      </c>
      <c r="M878" s="160">
        <v>23.576000000000008</v>
      </c>
      <c r="N878" s="160">
        <v>75.141000000000005</v>
      </c>
      <c r="O878" s="160">
        <v>27.707975771318889</v>
      </c>
      <c r="P878" s="160">
        <v>24.679250000000003</v>
      </c>
      <c r="Q878" s="146">
        <v>0</v>
      </c>
      <c r="T878" s="130"/>
    </row>
    <row r="879" spans="1:20" ht="10.7" customHeight="1" x14ac:dyDescent="0.2">
      <c r="A879" s="122"/>
      <c r="B879" s="158" t="s">
        <v>87</v>
      </c>
      <c r="C879" s="159">
        <v>34.61716018891768</v>
      </c>
      <c r="D879" s="160">
        <v>9.6171601889176799</v>
      </c>
      <c r="E879" s="160">
        <v>-25</v>
      </c>
      <c r="F879" s="160">
        <v>-25</v>
      </c>
      <c r="G879" s="161">
        <v>9.6171601889176799</v>
      </c>
      <c r="H879" s="160">
        <v>1.974</v>
      </c>
      <c r="I879" s="162">
        <v>20.525809711215334</v>
      </c>
      <c r="J879" s="161">
        <v>7.6431601889176797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7" customHeight="1" x14ac:dyDescent="0.2">
      <c r="A882" s="122"/>
      <c r="B882" s="165" t="s">
        <v>90</v>
      </c>
      <c r="C882" s="159">
        <v>2277.9710087735903</v>
      </c>
      <c r="D882" s="160">
        <v>2360.4710087735898</v>
      </c>
      <c r="E882" s="160">
        <v>40</v>
      </c>
      <c r="F882" s="160">
        <v>82.499999999999545</v>
      </c>
      <c r="G882" s="161">
        <v>2360.4710087735898</v>
      </c>
      <c r="H882" s="160">
        <v>1927.0828999999999</v>
      </c>
      <c r="I882" s="162">
        <v>81.639761422074741</v>
      </c>
      <c r="J882" s="161">
        <v>433.38810877359043</v>
      </c>
      <c r="K882" s="160">
        <v>18.303000000000083</v>
      </c>
      <c r="L882" s="160">
        <v>13.416999999999916</v>
      </c>
      <c r="M882" s="160">
        <v>175.63</v>
      </c>
      <c r="N882" s="160">
        <v>181.46099999999998</v>
      </c>
      <c r="O882" s="160">
        <v>7.6874911543302602</v>
      </c>
      <c r="P882" s="166">
        <v>97.202750000000009</v>
      </c>
      <c r="Q882" s="146">
        <v>2.4585992554077984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144.95699999999999</v>
      </c>
      <c r="I884" s="162">
        <v>56.777517421189202</v>
      </c>
      <c r="J884" s="161">
        <v>110.35004156131782</v>
      </c>
      <c r="K884" s="160">
        <v>16.333999999999996</v>
      </c>
      <c r="L884" s="160">
        <v>7.8089999999999975</v>
      </c>
      <c r="M884" s="160">
        <v>75.418999999999997</v>
      </c>
      <c r="N884" s="160">
        <v>0</v>
      </c>
      <c r="O884" s="160">
        <v>0</v>
      </c>
      <c r="P884" s="160">
        <v>24.890499999999996</v>
      </c>
      <c r="Q884" s="146">
        <v>2.4334200422377146</v>
      </c>
      <c r="T884" s="130"/>
    </row>
    <row r="885" spans="1:20" ht="10.7" customHeight="1" x14ac:dyDescent="0.2">
      <c r="A885" s="122"/>
      <c r="B885" s="158" t="s">
        <v>92</v>
      </c>
      <c r="C885" s="159">
        <v>89.149019817294743</v>
      </c>
      <c r="D885" s="160">
        <v>55.149019817294757</v>
      </c>
      <c r="E885" s="160">
        <v>-39.999999999999986</v>
      </c>
      <c r="F885" s="160">
        <v>-33.999999999999986</v>
      </c>
      <c r="G885" s="161">
        <v>55.149019817294757</v>
      </c>
      <c r="H885" s="160">
        <v>12.699300000000001</v>
      </c>
      <c r="I885" s="162">
        <v>23.027245166046441</v>
      </c>
      <c r="J885" s="161">
        <v>42.449719817294756</v>
      </c>
      <c r="K885" s="160">
        <v>0.55700000000000038</v>
      </c>
      <c r="L885" s="160">
        <v>0.78389999999999915</v>
      </c>
      <c r="M885" s="160">
        <v>0</v>
      </c>
      <c r="N885" s="160">
        <v>0.52400000000000047</v>
      </c>
      <c r="O885" s="160">
        <v>0.95015287984442798</v>
      </c>
      <c r="P885" s="160">
        <v>0.466225</v>
      </c>
      <c r="Q885" s="146" t="s">
        <v>237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10.199999999999999</v>
      </c>
      <c r="I886" s="162" t="s">
        <v>118</v>
      </c>
      <c r="J886" s="161">
        <v>-10.199999999999999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7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53.452100000000002</v>
      </c>
      <c r="I888" s="162">
        <v>80.354949385233752</v>
      </c>
      <c r="J888" s="161">
        <v>13.067884654265129</v>
      </c>
      <c r="K888" s="160">
        <v>0</v>
      </c>
      <c r="L888" s="160">
        <v>0.17099999999999937</v>
      </c>
      <c r="M888" s="160">
        <v>0.52829999999999977</v>
      </c>
      <c r="N888" s="160">
        <v>0.63999999999999968</v>
      </c>
      <c r="O888" s="160">
        <v>0.96211687859877482</v>
      </c>
      <c r="P888" s="160">
        <v>0.33482499999999971</v>
      </c>
      <c r="Q888" s="146">
        <v>37.028999191413845</v>
      </c>
      <c r="T888" s="130"/>
    </row>
    <row r="889" spans="1:20" ht="10.7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15.3246</v>
      </c>
      <c r="I889" s="162">
        <v>26.660574623913639</v>
      </c>
      <c r="J889" s="161">
        <v>42.155781485305084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7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1.5372999999999999</v>
      </c>
      <c r="I890" s="162">
        <v>2.1833058027754824</v>
      </c>
      <c r="J890" s="161">
        <v>68.874274871726129</v>
      </c>
      <c r="K890" s="160">
        <v>0</v>
      </c>
      <c r="L890" s="160">
        <v>0.24570000000000003</v>
      </c>
      <c r="M890" s="160">
        <v>9.3599999999999905E-2</v>
      </c>
      <c r="N890" s="160">
        <v>0</v>
      </c>
      <c r="O890" s="160">
        <v>0</v>
      </c>
      <c r="P890" s="160">
        <v>8.4824999999999984E-2</v>
      </c>
      <c r="Q890" s="146" t="s">
        <v>237</v>
      </c>
      <c r="T890" s="130"/>
    </row>
    <row r="891" spans="1:20" ht="10.7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7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7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7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7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7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2167.8471999999997</v>
      </c>
      <c r="I897" s="162">
        <v>74.839025199636438</v>
      </c>
      <c r="J897" s="161">
        <v>728.83296682094806</v>
      </c>
      <c r="K897" s="160">
        <v>35.194000000000187</v>
      </c>
      <c r="L897" s="160">
        <v>22.426600000000008</v>
      </c>
      <c r="M897" s="160">
        <v>251.67090000000013</v>
      </c>
      <c r="N897" s="160">
        <v>182.62499999999997</v>
      </c>
      <c r="O897" s="160">
        <v>6.3046311460898172</v>
      </c>
      <c r="P897" s="160">
        <v>122.97912500000007</v>
      </c>
      <c r="Q897" s="146">
        <v>3.9264770896763794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7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7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0.91099999999999992</v>
      </c>
      <c r="I901" s="162">
        <v>7.7814212395456739</v>
      </c>
      <c r="J901" s="161">
        <v>10.796372881579016</v>
      </c>
      <c r="K901" s="160">
        <v>2.6280000000000001</v>
      </c>
      <c r="L901" s="160">
        <v>0.40899999999999981</v>
      </c>
      <c r="M901" s="160">
        <v>2.44</v>
      </c>
      <c r="N901" s="160">
        <v>-4.6520000000000001</v>
      </c>
      <c r="O901" s="160">
        <v>-39.735643914782088</v>
      </c>
      <c r="P901" s="160">
        <v>0.20625000000000004</v>
      </c>
      <c r="Q901" s="146" t="s">
        <v>237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2168.7581999999998</v>
      </c>
      <c r="I904" s="176">
        <v>74.291953685158134</v>
      </c>
      <c r="J904" s="185">
        <v>750.47879999999986</v>
      </c>
      <c r="K904" s="177">
        <v>37.822000000000116</v>
      </c>
      <c r="L904" s="177">
        <v>22.835600000000113</v>
      </c>
      <c r="M904" s="177">
        <v>254.11089999999996</v>
      </c>
      <c r="N904" s="177">
        <v>177.97299999999998</v>
      </c>
      <c r="O904" s="177">
        <v>6.0965587925886116</v>
      </c>
      <c r="P904" s="186">
        <v>123.18537500000005</v>
      </c>
      <c r="Q904" s="153">
        <v>4.0922719113368737</v>
      </c>
      <c r="T904" s="130"/>
    </row>
    <row r="905" spans="1:20" ht="10.7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43726</v>
      </c>
      <c r="L914" s="151">
        <v>43733</v>
      </c>
      <c r="M914" s="151">
        <v>43740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321.02499999999998</v>
      </c>
      <c r="I917" s="162">
        <v>147.52987132352939</v>
      </c>
      <c r="J917" s="161">
        <v>-103.42499999999998</v>
      </c>
      <c r="K917" s="160">
        <v>28.224999999999966</v>
      </c>
      <c r="L917" s="160">
        <v>7.6739999999999782</v>
      </c>
      <c r="M917" s="160">
        <v>33.408000000000015</v>
      </c>
      <c r="N917" s="160">
        <v>21.990000000000009</v>
      </c>
      <c r="O917" s="160">
        <v>10.10569852941177</v>
      </c>
      <c r="P917" s="160">
        <v>22.824249999999992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79.904347826086948</v>
      </c>
      <c r="J918" s="161">
        <v>6.9329999999999998</v>
      </c>
      <c r="K918" s="160">
        <v>0.46300000000000097</v>
      </c>
      <c r="L918" s="160">
        <v>0</v>
      </c>
      <c r="M918" s="160">
        <v>0</v>
      </c>
      <c r="N918" s="160">
        <v>9.2999999999999972E-2</v>
      </c>
      <c r="O918" s="160">
        <v>0.26956521739130423</v>
      </c>
      <c r="P918" s="160">
        <v>0.13900000000000023</v>
      </c>
      <c r="Q918" s="146">
        <v>47.877697841726537</v>
      </c>
      <c r="T918" s="130"/>
    </row>
    <row r="919" spans="1:20" ht="10.7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15.999000000000001</v>
      </c>
      <c r="I919" s="162">
        <v>49.227692307692308</v>
      </c>
      <c r="J919" s="161">
        <v>16.500999999999998</v>
      </c>
      <c r="K919" s="160">
        <v>0</v>
      </c>
      <c r="L919" s="160">
        <v>0</v>
      </c>
      <c r="M919" s="160">
        <v>0</v>
      </c>
      <c r="N919" s="160">
        <v>0.18700000000000117</v>
      </c>
      <c r="O919" s="160">
        <v>0.57538461538461905</v>
      </c>
      <c r="P919" s="160">
        <v>4.6750000000000291E-2</v>
      </c>
      <c r="Q919" s="146" t="s">
        <v>237</v>
      </c>
      <c r="T919" s="130"/>
    </row>
    <row r="920" spans="1:20" ht="10.7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7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7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7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8.4090000000000007</v>
      </c>
      <c r="I923" s="162">
        <v>37.540178571428577</v>
      </c>
      <c r="J923" s="161">
        <v>13.990999999999998</v>
      </c>
      <c r="K923" s="160">
        <v>0</v>
      </c>
      <c r="L923" s="160">
        <v>0</v>
      </c>
      <c r="M923" s="160">
        <v>0</v>
      </c>
      <c r="N923" s="160">
        <v>0.77200000000000113</v>
      </c>
      <c r="O923" s="160">
        <v>3.4464285714285765</v>
      </c>
      <c r="P923" s="160">
        <v>0.19300000000000028</v>
      </c>
      <c r="Q923" s="146" t="s">
        <v>237</v>
      </c>
      <c r="T923" s="130"/>
    </row>
    <row r="924" spans="1:20" ht="10.7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7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382.31700000000001</v>
      </c>
      <c r="I927" s="162">
        <v>97.529025759998817</v>
      </c>
      <c r="J927" s="161">
        <v>9.6863005772174375</v>
      </c>
      <c r="K927" s="160">
        <v>28.687999999999967</v>
      </c>
      <c r="L927" s="160">
        <v>7.6739999999999782</v>
      </c>
      <c r="M927" s="160">
        <v>33.408000000000015</v>
      </c>
      <c r="N927" s="160">
        <v>23.042000000000012</v>
      </c>
      <c r="O927" s="160">
        <v>5.878011732572431</v>
      </c>
      <c r="P927" s="166">
        <v>23.202999999999992</v>
      </c>
      <c r="Q927" s="146">
        <v>0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7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2.95</v>
      </c>
      <c r="I930" s="162">
        <v>16.710283833903308</v>
      </c>
      <c r="J930" s="161">
        <v>14.703799476552145</v>
      </c>
      <c r="K930" s="160">
        <v>8.6000000000000298E-2</v>
      </c>
      <c r="L930" s="160">
        <v>0</v>
      </c>
      <c r="M930" s="160">
        <v>0</v>
      </c>
      <c r="N930" s="160">
        <v>0.48</v>
      </c>
      <c r="O930" s="160">
        <v>2.7189614373808775</v>
      </c>
      <c r="P930" s="160">
        <v>0.14150000000000007</v>
      </c>
      <c r="Q930" s="146" t="s">
        <v>237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7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7.883</v>
      </c>
      <c r="I933" s="162">
        <v>65.70205118144483</v>
      </c>
      <c r="J933" s="161">
        <v>4.1151033441864113</v>
      </c>
      <c r="K933" s="160">
        <v>0</v>
      </c>
      <c r="L933" s="160">
        <v>0</v>
      </c>
      <c r="M933" s="160">
        <v>0.31600000000000072</v>
      </c>
      <c r="N933" s="160">
        <v>0.63999999999999968</v>
      </c>
      <c r="O933" s="160">
        <v>5.3341764247272199</v>
      </c>
      <c r="P933" s="160">
        <v>0.2390000000000001</v>
      </c>
      <c r="Q933" s="146">
        <v>15.218005624210917</v>
      </c>
      <c r="T933" s="130"/>
    </row>
    <row r="934" spans="1:20" ht="10.7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7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7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7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7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7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7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393.19799999999998</v>
      </c>
      <c r="I942" s="162">
        <v>80.272483939893291</v>
      </c>
      <c r="J942" s="161">
        <v>96.631117900998504</v>
      </c>
      <c r="K942" s="160">
        <v>28.774000000000001</v>
      </c>
      <c r="L942" s="160">
        <v>7.6739999999999782</v>
      </c>
      <c r="M942" s="160">
        <v>33.72399999999999</v>
      </c>
      <c r="N942" s="160">
        <v>24.161999999999978</v>
      </c>
      <c r="O942" s="160">
        <v>4.932740647093067</v>
      </c>
      <c r="P942" s="160">
        <v>23.583499999999987</v>
      </c>
      <c r="Q942" s="146">
        <v>2.0974036042571527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7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7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393.19799999999998</v>
      </c>
      <c r="I949" s="176">
        <v>78.263933121019107</v>
      </c>
      <c r="J949" s="185">
        <v>109.20199999999994</v>
      </c>
      <c r="K949" s="177">
        <v>28.774000000000001</v>
      </c>
      <c r="L949" s="177">
        <v>7.6739999999999782</v>
      </c>
      <c r="M949" s="177">
        <v>33.72399999999999</v>
      </c>
      <c r="N949" s="177">
        <v>24.161999999999978</v>
      </c>
      <c r="O949" s="177">
        <v>4.8093152866242006</v>
      </c>
      <c r="P949" s="186">
        <v>23.583499999999987</v>
      </c>
      <c r="Q949" s="153">
        <v>2.6304407742701468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43726</v>
      </c>
      <c r="L954" s="151">
        <v>43733</v>
      </c>
      <c r="M954" s="151">
        <v>43740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82.983999999999995</v>
      </c>
      <c r="I957" s="162" t="s">
        <v>118</v>
      </c>
      <c r="J957" s="161">
        <v>-82.983999999999995</v>
      </c>
      <c r="K957" s="160">
        <v>2.6300000000000097</v>
      </c>
      <c r="L957" s="160">
        <v>0.96199999999998909</v>
      </c>
      <c r="M957" s="160">
        <v>4.0820000000000078</v>
      </c>
      <c r="N957" s="160">
        <v>4.6799999999999926</v>
      </c>
      <c r="O957" s="160" t="s">
        <v>42</v>
      </c>
      <c r="P957" s="160">
        <v>3.0884999999999998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12.939</v>
      </c>
      <c r="I958" s="162" t="s">
        <v>118</v>
      </c>
      <c r="J958" s="161">
        <v>-12.939</v>
      </c>
      <c r="K958" s="160">
        <v>1.322000000000001</v>
      </c>
      <c r="L958" s="160">
        <v>0</v>
      </c>
      <c r="M958" s="160">
        <v>1.5250000000000004</v>
      </c>
      <c r="N958" s="160">
        <v>0.79699999999999882</v>
      </c>
      <c r="O958" s="160" t="s">
        <v>42</v>
      </c>
      <c r="P958" s="160">
        <v>0.91100000000000003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5.2009999999999996</v>
      </c>
      <c r="I959" s="162" t="s">
        <v>118</v>
      </c>
      <c r="J959" s="161">
        <v>-5.2009999999999996</v>
      </c>
      <c r="K959" s="160">
        <v>0</v>
      </c>
      <c r="L959" s="160">
        <v>0</v>
      </c>
      <c r="M959" s="160">
        <v>0.10099999999999998</v>
      </c>
      <c r="N959" s="160">
        <v>0.59699999999999953</v>
      </c>
      <c r="O959" s="160" t="s">
        <v>42</v>
      </c>
      <c r="P959" s="160">
        <v>0.17449999999999988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0.22299999999999986</v>
      </c>
      <c r="O960" s="160" t="s">
        <v>42</v>
      </c>
      <c r="P960" s="160">
        <v>5.5749999999999966E-2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26.189</v>
      </c>
      <c r="I963" s="162" t="s">
        <v>118</v>
      </c>
      <c r="J963" s="161">
        <v>-26.189</v>
      </c>
      <c r="K963" s="160">
        <v>0.54499999999999815</v>
      </c>
      <c r="L963" s="160">
        <v>0</v>
      </c>
      <c r="M963" s="160">
        <v>0</v>
      </c>
      <c r="N963" s="160">
        <v>1.9800000000000004</v>
      </c>
      <c r="O963" s="160" t="s">
        <v>42</v>
      </c>
      <c r="P963" s="160">
        <v>0.63124999999999964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130.899</v>
      </c>
      <c r="I967" s="162" t="s">
        <v>118</v>
      </c>
      <c r="J967" s="161">
        <v>-130.899</v>
      </c>
      <c r="K967" s="160">
        <v>4.4970000000000088</v>
      </c>
      <c r="L967" s="160">
        <v>0.96199999999998909</v>
      </c>
      <c r="M967" s="160">
        <v>5.7080000000000082</v>
      </c>
      <c r="N967" s="160">
        <v>8.2769999999999904</v>
      </c>
      <c r="O967" s="160" t="s">
        <v>42</v>
      </c>
      <c r="P967" s="166">
        <v>4.8609999999999989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5.8710000000000004</v>
      </c>
      <c r="I969" s="162" t="s">
        <v>118</v>
      </c>
      <c r="J969" s="161">
        <v>-5.8710000000000004</v>
      </c>
      <c r="K969" s="160">
        <v>0.66100000000000003</v>
      </c>
      <c r="L969" s="160">
        <v>1.04</v>
      </c>
      <c r="M969" s="160">
        <v>0.44000000000000039</v>
      </c>
      <c r="N969" s="160">
        <v>0</v>
      </c>
      <c r="O969" s="160" t="s">
        <v>42</v>
      </c>
      <c r="P969" s="160">
        <v>0.53525000000000011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0.93809999999999993</v>
      </c>
      <c r="I970" s="162" t="s">
        <v>118</v>
      </c>
      <c r="J970" s="161">
        <v>-0.93809999999999993</v>
      </c>
      <c r="K970" s="160">
        <v>3.3999999999999919E-2</v>
      </c>
      <c r="L970" s="160">
        <v>9.4400000000000039E-2</v>
      </c>
      <c r="M970" s="160">
        <v>0</v>
      </c>
      <c r="N970" s="160">
        <v>7.4999999999999956E-2</v>
      </c>
      <c r="O970" s="160" t="s">
        <v>42</v>
      </c>
      <c r="P970" s="160">
        <v>5.0849999999999979E-2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1.7538</v>
      </c>
      <c r="I973" s="162" t="s">
        <v>118</v>
      </c>
      <c r="J973" s="161">
        <v>-1.7538</v>
      </c>
      <c r="K973" s="160">
        <v>0</v>
      </c>
      <c r="L973" s="160">
        <v>0</v>
      </c>
      <c r="M973" s="160">
        <v>0.11899999999999999</v>
      </c>
      <c r="N973" s="160">
        <v>0.11299999999999999</v>
      </c>
      <c r="O973" s="160" t="s">
        <v>42</v>
      </c>
      <c r="P973" s="160">
        <v>5.7999999999999996E-2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0.42349999999999999</v>
      </c>
      <c r="I975" s="162" t="s">
        <v>118</v>
      </c>
      <c r="J975" s="161">
        <v>-0.42349999999999999</v>
      </c>
      <c r="K975" s="160">
        <v>0</v>
      </c>
      <c r="L975" s="160">
        <v>0</v>
      </c>
      <c r="M975" s="160">
        <v>4.7199999999999964E-2</v>
      </c>
      <c r="N975" s="160">
        <v>0</v>
      </c>
      <c r="O975" s="160" t="s">
        <v>42</v>
      </c>
      <c r="P975" s="160">
        <v>1.1799999999999991E-2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140.898</v>
      </c>
      <c r="I982" s="162" t="s">
        <v>118</v>
      </c>
      <c r="J982" s="161">
        <v>-140.898</v>
      </c>
      <c r="K982" s="160">
        <v>5.1920000000000215</v>
      </c>
      <c r="L982" s="160">
        <v>2.0963999999999743</v>
      </c>
      <c r="M982" s="160">
        <v>6.314200000000028</v>
      </c>
      <c r="N982" s="160">
        <v>8.464999999999975</v>
      </c>
      <c r="O982" s="160" t="s">
        <v>42</v>
      </c>
      <c r="P982" s="160">
        <v>5.5168999999999997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1.734</v>
      </c>
      <c r="I986" s="162" t="s">
        <v>118</v>
      </c>
      <c r="J986" s="161">
        <v>-1.734</v>
      </c>
      <c r="K986" s="160">
        <v>2.8079999999999998</v>
      </c>
      <c r="L986" s="160">
        <v>0.84100000000000019</v>
      </c>
      <c r="M986" s="160">
        <v>1.7240000000000002</v>
      </c>
      <c r="N986" s="160">
        <v>-3.6390000000000002</v>
      </c>
      <c r="O986" s="160" t="s">
        <v>42</v>
      </c>
      <c r="P986" s="160">
        <v>0.4335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142.63200000000003</v>
      </c>
      <c r="I989" s="176">
        <v>20.97220996912219</v>
      </c>
      <c r="J989" s="185">
        <v>537.46799999999996</v>
      </c>
      <c r="K989" s="177">
        <v>8.0000000000000142</v>
      </c>
      <c r="L989" s="177">
        <v>2.9373999999999825</v>
      </c>
      <c r="M989" s="177">
        <v>8.0382000000000176</v>
      </c>
      <c r="N989" s="177">
        <v>4.8259999999999934</v>
      </c>
      <c r="O989" s="177" t="s">
        <v>42</v>
      </c>
      <c r="P989" s="186">
        <v>5.9504000000000019</v>
      </c>
      <c r="Q989" s="153">
        <v>0</v>
      </c>
      <c r="T989" s="130"/>
    </row>
    <row r="990" spans="1:20" ht="10.7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43726</v>
      </c>
      <c r="L999" s="151">
        <v>43733</v>
      </c>
      <c r="M999" s="151">
        <v>43740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1086.3857503182594</v>
      </c>
      <c r="D1002" s="197">
        <v>1662.9857503182593</v>
      </c>
      <c r="E1002" s="160">
        <v>10</v>
      </c>
      <c r="F1002" s="160">
        <v>576.59999999999991</v>
      </c>
      <c r="G1002" s="161">
        <v>1662.9857503182593</v>
      </c>
      <c r="H1002" s="160">
        <v>1066.3310000000001</v>
      </c>
      <c r="I1002" s="162">
        <v>64.121475472410239</v>
      </c>
      <c r="J1002" s="161">
        <v>596.65475031825918</v>
      </c>
      <c r="K1002" s="160">
        <v>4.5179999999999154</v>
      </c>
      <c r="L1002" s="160">
        <v>17.497000000000071</v>
      </c>
      <c r="M1002" s="160">
        <v>15.019999999999982</v>
      </c>
      <c r="N1002" s="160">
        <v>114.46300000000008</v>
      </c>
      <c r="O1002" s="160">
        <v>6.8829814072726929</v>
      </c>
      <c r="P1002" s="160">
        <v>37.874500000000012</v>
      </c>
      <c r="Q1002" s="146">
        <v>13.753468701058997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-44.799999999999983</v>
      </c>
      <c r="G1003" s="161">
        <v>171.0241030109496</v>
      </c>
      <c r="H1003" s="160">
        <v>125.4845</v>
      </c>
      <c r="I1003" s="162">
        <v>73.372406456630273</v>
      </c>
      <c r="J1003" s="161">
        <v>45.539603010949605</v>
      </c>
      <c r="K1003" s="160">
        <v>0.10099999999999909</v>
      </c>
      <c r="L1003" s="160">
        <v>0</v>
      </c>
      <c r="M1003" s="160">
        <v>1.5609999999999928</v>
      </c>
      <c r="N1003" s="160">
        <v>54.744</v>
      </c>
      <c r="O1003" s="160">
        <v>32.009523240414296</v>
      </c>
      <c r="P1003" s="160">
        <v>14.101499999999998</v>
      </c>
      <c r="Q1003" s="146">
        <v>1.2294155239477793</v>
      </c>
      <c r="T1003" s="130"/>
    </row>
    <row r="1004" spans="1:21" ht="10.7" customHeight="1" x14ac:dyDescent="0.2">
      <c r="A1004" s="122"/>
      <c r="B1004" s="158" t="s">
        <v>82</v>
      </c>
      <c r="C1004" s="159">
        <v>250.38527714881306</v>
      </c>
      <c r="D1004" s="197">
        <v>275.38527714881303</v>
      </c>
      <c r="E1004" s="160">
        <v>0</v>
      </c>
      <c r="F1004" s="160">
        <v>24.999999999999972</v>
      </c>
      <c r="G1004" s="161">
        <v>275.38527714881303</v>
      </c>
      <c r="H1004" s="160">
        <v>181.18700000000001</v>
      </c>
      <c r="I1004" s="162">
        <v>65.794003904605972</v>
      </c>
      <c r="J1004" s="161">
        <v>94.19827714881302</v>
      </c>
      <c r="K1004" s="160">
        <v>0</v>
      </c>
      <c r="L1004" s="160">
        <v>0</v>
      </c>
      <c r="M1004" s="160">
        <v>0</v>
      </c>
      <c r="N1004" s="160">
        <v>21.050000000000011</v>
      </c>
      <c r="O1004" s="160">
        <v>7.6438363800491</v>
      </c>
      <c r="P1004" s="160">
        <v>5.2625000000000028</v>
      </c>
      <c r="Q1004" s="146">
        <v>15.899910147042846</v>
      </c>
      <c r="T1004" s="130"/>
    </row>
    <row r="1005" spans="1:21" ht="10.7" customHeight="1" x14ac:dyDescent="0.2">
      <c r="A1005" s="122"/>
      <c r="B1005" s="158" t="s">
        <v>83</v>
      </c>
      <c r="C1005" s="159">
        <v>426.47268888392739</v>
      </c>
      <c r="D1005" s="197">
        <v>325.47268888392739</v>
      </c>
      <c r="E1005" s="160">
        <v>0</v>
      </c>
      <c r="F1005" s="160">
        <v>-101</v>
      </c>
      <c r="G1005" s="161">
        <v>325.47268888392739</v>
      </c>
      <c r="H1005" s="160">
        <v>142.512</v>
      </c>
      <c r="I1005" s="162">
        <v>43.786162362404468</v>
      </c>
      <c r="J1005" s="161">
        <v>182.96068888392739</v>
      </c>
      <c r="K1005" s="160">
        <v>0</v>
      </c>
      <c r="L1005" s="160">
        <v>0</v>
      </c>
      <c r="M1005" s="160">
        <v>0</v>
      </c>
      <c r="N1005" s="160">
        <v>9.6930000000000121</v>
      </c>
      <c r="O1005" s="160">
        <v>2.9781300646877948</v>
      </c>
      <c r="P1005" s="160">
        <v>2.423250000000003</v>
      </c>
      <c r="Q1005" s="146" t="s">
        <v>237</v>
      </c>
      <c r="T1005" s="130"/>
    </row>
    <row r="1006" spans="1:21" ht="10.7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7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67.320999999999998</v>
      </c>
      <c r="I1008" s="162">
        <v>40.669587956832771</v>
      </c>
      <c r="J1008" s="161">
        <v>98.210551663260958</v>
      </c>
      <c r="K1008" s="160">
        <v>0</v>
      </c>
      <c r="L1008" s="160">
        <v>0</v>
      </c>
      <c r="M1008" s="160">
        <v>0</v>
      </c>
      <c r="N1008" s="160">
        <v>31.934999999999995</v>
      </c>
      <c r="O1008" s="160">
        <v>19.292394518819602</v>
      </c>
      <c r="P1008" s="160">
        <v>7.9837499999999988</v>
      </c>
      <c r="Q1008" s="146">
        <v>10.301305985691057</v>
      </c>
      <c r="T1008" s="130"/>
    </row>
    <row r="1009" spans="1:20" ht="10.7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7" customHeight="1" x14ac:dyDescent="0.2">
      <c r="A1012" s="122"/>
      <c r="B1012" s="165" t="s">
        <v>90</v>
      </c>
      <c r="C1012" s="159">
        <v>2326.1503434171532</v>
      </c>
      <c r="D1012" s="197">
        <v>2842.3503434171535</v>
      </c>
      <c r="E1012" s="160">
        <v>10</v>
      </c>
      <c r="F1012" s="160">
        <v>516.20000000000027</v>
      </c>
      <c r="G1012" s="161">
        <v>2842.3503434171535</v>
      </c>
      <c r="H1012" s="160">
        <v>1716.2404999999999</v>
      </c>
      <c r="I1012" s="162">
        <v>60.381033041010959</v>
      </c>
      <c r="J1012" s="161">
        <v>1126.1098434171529</v>
      </c>
      <c r="K1012" s="160">
        <v>4.6189999999999145</v>
      </c>
      <c r="L1012" s="160">
        <v>17.497000000000071</v>
      </c>
      <c r="M1012" s="160">
        <v>16.580999999999975</v>
      </c>
      <c r="N1012" s="160">
        <v>231.8850000000001</v>
      </c>
      <c r="O1012" s="160">
        <v>8.1582131680931855</v>
      </c>
      <c r="P1012" s="166">
        <v>67.645500000000013</v>
      </c>
      <c r="Q1012" s="146">
        <v>14.647224773520083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111.185</v>
      </c>
      <c r="I1014" s="162">
        <v>101.17201031959584</v>
      </c>
      <c r="J1014" s="161">
        <v>-1.2880041324930005</v>
      </c>
      <c r="K1014" s="160">
        <v>0.39900000000000091</v>
      </c>
      <c r="L1014" s="160">
        <v>36.933000000000007</v>
      </c>
      <c r="M1014" s="160">
        <v>0</v>
      </c>
      <c r="N1014" s="160">
        <v>0</v>
      </c>
      <c r="O1014" s="160">
        <v>0</v>
      </c>
      <c r="P1014" s="160">
        <v>9.333000000000002</v>
      </c>
      <c r="Q1014" s="146">
        <v>0</v>
      </c>
      <c r="T1014" s="130"/>
    </row>
    <row r="1015" spans="1:20" ht="10.7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98.356399999999994</v>
      </c>
      <c r="I1015" s="162">
        <v>63.053248689665857</v>
      </c>
      <c r="J1015" s="161">
        <v>57.633024881322839</v>
      </c>
      <c r="K1015" s="160">
        <v>2.3999999999986699E-2</v>
      </c>
      <c r="L1015" s="160">
        <v>24.275999999999996</v>
      </c>
      <c r="M1015" s="160">
        <v>0</v>
      </c>
      <c r="N1015" s="160">
        <v>0</v>
      </c>
      <c r="O1015" s="160">
        <v>0</v>
      </c>
      <c r="P1015" s="160">
        <v>6.0749999999999957</v>
      </c>
      <c r="Q1015" s="146">
        <v>7.4869176759379226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0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7" customHeight="1" x14ac:dyDescent="0.2">
      <c r="A1018" s="122"/>
      <c r="B1018" s="158" t="s">
        <v>95</v>
      </c>
      <c r="C1018" s="159">
        <v>103.71249553710507</v>
      </c>
      <c r="D1018" s="197">
        <v>99.412495537105073</v>
      </c>
      <c r="E1018" s="160">
        <v>-10</v>
      </c>
      <c r="F1018" s="160">
        <v>-4.2999999999999972</v>
      </c>
      <c r="G1018" s="161">
        <v>99.412495537105073</v>
      </c>
      <c r="H1018" s="160">
        <v>56.677300000000002</v>
      </c>
      <c r="I1018" s="162">
        <v>57.012249510269633</v>
      </c>
      <c r="J1018" s="161">
        <v>42.735195537105071</v>
      </c>
      <c r="K1018" s="160">
        <v>0</v>
      </c>
      <c r="L1018" s="160">
        <v>0</v>
      </c>
      <c r="M1018" s="160">
        <v>0</v>
      </c>
      <c r="N1018" s="160">
        <v>4.5000000000001705E-2</v>
      </c>
      <c r="O1018" s="160">
        <v>4.5265939414231626E-2</v>
      </c>
      <c r="P1018" s="160">
        <v>1.1250000000000426E-2</v>
      </c>
      <c r="Q1018" s="146" t="s">
        <v>237</v>
      </c>
      <c r="T1018" s="130"/>
    </row>
    <row r="1019" spans="1:20" ht="10.7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1.4844999999999999</v>
      </c>
      <c r="I1019" s="162">
        <v>2.1156246246440134</v>
      </c>
      <c r="J1019" s="161">
        <v>68.683902405024483</v>
      </c>
      <c r="K1019" s="160">
        <v>0</v>
      </c>
      <c r="L1019" s="160">
        <v>9.8199999999999843E-2</v>
      </c>
      <c r="M1019" s="160">
        <v>0.14280000000000004</v>
      </c>
      <c r="N1019" s="160">
        <v>0</v>
      </c>
      <c r="O1019" s="160">
        <v>0</v>
      </c>
      <c r="P1019" s="160">
        <v>6.024999999999997E-2</v>
      </c>
      <c r="Q1019" s="146" t="s">
        <v>237</v>
      </c>
      <c r="T1019" s="130"/>
    </row>
    <row r="1020" spans="1:20" ht="10.7" customHeight="1" x14ac:dyDescent="0.2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0</v>
      </c>
      <c r="F1020" s="160">
        <v>-48.8</v>
      </c>
      <c r="G1020" s="161">
        <v>114.28054859191438</v>
      </c>
      <c r="H1020" s="160">
        <v>60.630600000000001</v>
      </c>
      <c r="I1020" s="162">
        <v>53.054173039111369</v>
      </c>
      <c r="J1020" s="161">
        <v>53.649948591914381</v>
      </c>
      <c r="K1020" s="160">
        <v>11.007999999999999</v>
      </c>
      <c r="L1020" s="160">
        <v>13.268500000000003</v>
      </c>
      <c r="M1020" s="160">
        <v>25.4422</v>
      </c>
      <c r="N1020" s="160">
        <v>0</v>
      </c>
      <c r="O1020" s="160">
        <v>0</v>
      </c>
      <c r="P1020" s="160">
        <v>12.429675</v>
      </c>
      <c r="Q1020" s="146">
        <v>2.3162792745517793</v>
      </c>
      <c r="T1020" s="130"/>
    </row>
    <row r="1021" spans="1:20" ht="10.7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99</v>
      </c>
      <c r="C1022" s="159">
        <v>2.6072940774023836</v>
      </c>
      <c r="D1022" s="197">
        <v>68.607294077402386</v>
      </c>
      <c r="E1022" s="160">
        <v>0</v>
      </c>
      <c r="F1022" s="160">
        <v>66</v>
      </c>
      <c r="G1022" s="161">
        <v>68.607294077402386</v>
      </c>
      <c r="H1022" s="160">
        <v>0</v>
      </c>
      <c r="I1022" s="162">
        <v>0</v>
      </c>
      <c r="J1022" s="161">
        <v>68.607294077402386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7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7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7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7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7" customHeight="1" x14ac:dyDescent="0.2">
      <c r="A1027" s="122"/>
      <c r="B1027" s="165" t="s">
        <v>105</v>
      </c>
      <c r="C1027" s="169">
        <v>3519.1420345562228</v>
      </c>
      <c r="D1027" s="197">
        <v>3900.4420345562226</v>
      </c>
      <c r="E1027" s="160">
        <v>0</v>
      </c>
      <c r="F1027" s="160">
        <v>381.29999999999973</v>
      </c>
      <c r="G1027" s="161">
        <v>3900.4420345562226</v>
      </c>
      <c r="H1027" s="160">
        <v>2056.2918</v>
      </c>
      <c r="I1027" s="162">
        <v>52.719455430490889</v>
      </c>
      <c r="J1027" s="161">
        <v>1844.1502345562226</v>
      </c>
      <c r="K1027" s="160">
        <v>16.049999999999955</v>
      </c>
      <c r="L1027" s="160">
        <v>92.072700000000168</v>
      </c>
      <c r="M1027" s="160">
        <v>42.16599999999994</v>
      </c>
      <c r="N1027" s="160">
        <v>231.93000000000052</v>
      </c>
      <c r="O1027" s="160">
        <v>5.9462491160027868</v>
      </c>
      <c r="P1027" s="160">
        <v>95.554675000000145</v>
      </c>
      <c r="Q1027" s="146">
        <v>17.299424487145394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7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0.13600000000000001</v>
      </c>
      <c r="I1031" s="162">
        <v>2.2135463649026579</v>
      </c>
      <c r="J1031" s="161">
        <v>6.007986959404878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3597.5899999999997</v>
      </c>
      <c r="D1034" s="175">
        <v>3903.5899999999997</v>
      </c>
      <c r="E1034" s="174">
        <v>0</v>
      </c>
      <c r="F1034" s="177">
        <v>306</v>
      </c>
      <c r="G1034" s="185">
        <v>3903.5899999999997</v>
      </c>
      <c r="H1034" s="177">
        <v>2056.4277999999999</v>
      </c>
      <c r="I1034" s="176">
        <v>52.680424942168628</v>
      </c>
      <c r="J1034" s="185">
        <v>1847.1621999999998</v>
      </c>
      <c r="K1034" s="177">
        <v>16.049999999999955</v>
      </c>
      <c r="L1034" s="177">
        <v>92.072700000000168</v>
      </c>
      <c r="M1034" s="177">
        <v>42.16599999999994</v>
      </c>
      <c r="N1034" s="177">
        <v>231.93000000000052</v>
      </c>
      <c r="O1034" s="177">
        <v>5.9414538924426115</v>
      </c>
      <c r="P1034" s="177">
        <v>95.554675000000145</v>
      </c>
      <c r="Q1034" s="153">
        <v>17.330945346211443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43726</v>
      </c>
      <c r="L1039" s="151">
        <v>43733</v>
      </c>
      <c r="M1039" s="151">
        <v>43740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88.853999999999999</v>
      </c>
      <c r="I1042" s="162">
        <v>35.21804364179286</v>
      </c>
      <c r="J1042" s="161">
        <v>163.44280814682713</v>
      </c>
      <c r="K1042" s="160">
        <v>5.8680000000000092</v>
      </c>
      <c r="L1042" s="160">
        <v>3.8429999999999893</v>
      </c>
      <c r="M1042" s="160">
        <v>1.9770000000000039</v>
      </c>
      <c r="N1042" s="160">
        <v>2.6189999999999998</v>
      </c>
      <c r="O1042" s="160">
        <v>1.038063073107069</v>
      </c>
      <c r="P1042" s="160">
        <v>3.5767500000000005</v>
      </c>
      <c r="Q1042" s="146">
        <v>43.695899391018969</v>
      </c>
      <c r="T1042" s="130"/>
    </row>
    <row r="1043" spans="1:20" ht="10.7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6.2656000000000001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0.25899999999999945</v>
      </c>
      <c r="O1043" s="160">
        <v>1.3147208624655777</v>
      </c>
      <c r="P1043" s="160">
        <v>6.4749999999999863E-2</v>
      </c>
      <c r="Q1043" s="146" t="s">
        <v>237</v>
      </c>
      <c r="T1043" s="130"/>
    </row>
    <row r="1044" spans="1:20" ht="10.7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6.9489999999999998</v>
      </c>
      <c r="I1044" s="162">
        <v>36.289627807515629</v>
      </c>
      <c r="J1044" s="161">
        <v>12.199722155152147</v>
      </c>
      <c r="K1044" s="160">
        <v>0</v>
      </c>
      <c r="L1044" s="160">
        <v>0</v>
      </c>
      <c r="M1044" s="160">
        <v>0.39100000000000001</v>
      </c>
      <c r="N1044" s="160">
        <v>0.37199999999999989</v>
      </c>
      <c r="O1044" s="160">
        <v>1.9426883788164933</v>
      </c>
      <c r="P1044" s="160">
        <v>0.19074999999999998</v>
      </c>
      <c r="Q1044" s="146" t="s">
        <v>237</v>
      </c>
      <c r="T1044" s="130"/>
    </row>
    <row r="1045" spans="1:20" ht="10.7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0.22600000000000003</v>
      </c>
      <c r="O1045" s="160">
        <v>1.2412226574895884</v>
      </c>
      <c r="P1045" s="160">
        <v>5.6500000000000009E-2</v>
      </c>
      <c r="Q1045" s="146" t="s">
        <v>237</v>
      </c>
      <c r="T1045" s="130"/>
    </row>
    <row r="1046" spans="1:20" ht="10.7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7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4.2000000000000003E-2</v>
      </c>
      <c r="I1047" s="162">
        <v>0.72066569006566461</v>
      </c>
      <c r="J1047" s="161">
        <v>5.7859449929374476</v>
      </c>
      <c r="K1047" s="160">
        <v>0</v>
      </c>
      <c r="L1047" s="160">
        <v>0</v>
      </c>
      <c r="M1047" s="160">
        <v>0</v>
      </c>
      <c r="N1047" s="160">
        <v>4.2000000000000003E-2</v>
      </c>
      <c r="O1047" s="160">
        <v>0.72066569006566461</v>
      </c>
      <c r="P1047" s="160">
        <v>1.0500000000000001E-2</v>
      </c>
      <c r="Q1047" s="146" t="s">
        <v>237</v>
      </c>
      <c r="T1047" s="130"/>
    </row>
    <row r="1048" spans="1:20" ht="10.7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5.242</v>
      </c>
      <c r="I1048" s="162">
        <v>51.567316369095892</v>
      </c>
      <c r="J1048" s="161">
        <v>4.9233535011985081</v>
      </c>
      <c r="K1048" s="160">
        <v>0</v>
      </c>
      <c r="L1048" s="160">
        <v>0</v>
      </c>
      <c r="M1048" s="160">
        <v>0.29400000000000004</v>
      </c>
      <c r="N1048" s="160">
        <v>1.2509999999999999</v>
      </c>
      <c r="O1048" s="160">
        <v>12.306507588275267</v>
      </c>
      <c r="P1048" s="160">
        <v>0.38624999999999998</v>
      </c>
      <c r="Q1048" s="146">
        <v>10.746546281420086</v>
      </c>
      <c r="T1048" s="130"/>
    </row>
    <row r="1049" spans="1:20" ht="10.7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7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111.52060000000002</v>
      </c>
      <c r="I1052" s="162">
        <v>32.523081383683831</v>
      </c>
      <c r="J1052" s="161">
        <v>231.37618362379175</v>
      </c>
      <c r="K1052" s="160">
        <v>5.8680000000000092</v>
      </c>
      <c r="L1052" s="160">
        <v>3.8429999999999893</v>
      </c>
      <c r="M1052" s="160">
        <v>2.6620000000000039</v>
      </c>
      <c r="N1052" s="160">
        <v>4.7689999999999984</v>
      </c>
      <c r="O1052" s="160">
        <v>1.3907975308489025</v>
      </c>
      <c r="P1052" s="166">
        <v>4.2855000000000008</v>
      </c>
      <c r="Q1052" s="146" t="s">
        <v>237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1.29</v>
      </c>
      <c r="I1054" s="162">
        <v>16.734196889740396</v>
      </c>
      <c r="J1054" s="161">
        <v>6.4187655206859002</v>
      </c>
      <c r="K1054" s="160">
        <v>0.37800000000000006</v>
      </c>
      <c r="L1054" s="160">
        <v>0.13200000000000001</v>
      </c>
      <c r="M1054" s="160">
        <v>0.496</v>
      </c>
      <c r="N1054" s="160">
        <v>0</v>
      </c>
      <c r="O1054" s="160">
        <v>0</v>
      </c>
      <c r="P1054" s="160">
        <v>0.2515</v>
      </c>
      <c r="Q1054" s="146">
        <v>23.521930499745132</v>
      </c>
      <c r="T1054" s="130"/>
    </row>
    <row r="1055" spans="1:20" ht="10.7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0.54099999999999993</v>
      </c>
      <c r="I1055" s="162">
        <v>3.6586796875233953</v>
      </c>
      <c r="J1055" s="161">
        <v>14.245754955479839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7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15.698700000000001</v>
      </c>
      <c r="I1058" s="162">
        <v>79.300216451991844</v>
      </c>
      <c r="J1058" s="161">
        <v>4.0978411727519752</v>
      </c>
      <c r="K1058" s="160">
        <v>0</v>
      </c>
      <c r="L1058" s="160">
        <v>9.2510000000000012</v>
      </c>
      <c r="M1058" s="160">
        <v>5.7189999999999994</v>
      </c>
      <c r="N1058" s="160">
        <v>0.11400000000000077</v>
      </c>
      <c r="O1058" s="160">
        <v>0.57585817141082574</v>
      </c>
      <c r="P1058" s="160">
        <v>3.7710000000000004</v>
      </c>
      <c r="Q1058" s="146">
        <v>0</v>
      </c>
      <c r="T1058" s="130"/>
    </row>
    <row r="1059" spans="1:20" ht="10.7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0.29899999999999999</v>
      </c>
      <c r="I1059" s="162">
        <v>2.7024477434455307</v>
      </c>
      <c r="J1059" s="161">
        <v>10.765043725736763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7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7" customHeight="1" x14ac:dyDescent="0.2">
      <c r="A1061" s="122"/>
      <c r="B1061" s="158" t="s">
        <v>98</v>
      </c>
      <c r="C1061" s="159">
        <v>4.4320799026207682</v>
      </c>
      <c r="D1061" s="197">
        <v>2.4320799026207682</v>
      </c>
      <c r="E1061" s="160">
        <v>0</v>
      </c>
      <c r="F1061" s="160">
        <v>-2</v>
      </c>
      <c r="G1061" s="161">
        <v>2.4320799026207682</v>
      </c>
      <c r="H1061" s="160">
        <v>0</v>
      </c>
      <c r="I1061" s="162">
        <v>0</v>
      </c>
      <c r="J1061" s="161">
        <v>2.4320799026207682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7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7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7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7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7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129.34930000000003</v>
      </c>
      <c r="I1067" s="162">
        <v>30.383913824557833</v>
      </c>
      <c r="J1067" s="161">
        <v>296.36708646319914</v>
      </c>
      <c r="K1067" s="160">
        <v>6.2459999999999951</v>
      </c>
      <c r="L1067" s="160">
        <v>13.225999999999985</v>
      </c>
      <c r="M1067" s="160">
        <v>8.8770000000000095</v>
      </c>
      <c r="N1067" s="160">
        <v>4.8829999999999956</v>
      </c>
      <c r="O1067" s="160">
        <v>1.1470077627425563</v>
      </c>
      <c r="P1067" s="160">
        <v>8.3079999999999963</v>
      </c>
      <c r="Q1067" s="146">
        <v>33.672494759653262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0.50900000000000001</v>
      </c>
      <c r="I1071" s="162">
        <v>9.9124833769815055</v>
      </c>
      <c r="J1071" s="161">
        <v>4.6259392542940923</v>
      </c>
      <c r="K1071" s="160">
        <v>0.246</v>
      </c>
      <c r="L1071" s="160">
        <v>0.20300000000000001</v>
      </c>
      <c r="M1071" s="160">
        <v>6.9000000000000006E-2</v>
      </c>
      <c r="N1071" s="160">
        <v>-9.000000000000008E-3</v>
      </c>
      <c r="O1071" s="160">
        <v>-0.17526984360085193</v>
      </c>
      <c r="P1071" s="160">
        <v>0.12725</v>
      </c>
      <c r="Q1071" s="146">
        <v>34.353157204668697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129.85830000000001</v>
      </c>
      <c r="I1074" s="176">
        <v>30.124783096866398</v>
      </c>
      <c r="J1074" s="185">
        <v>301.20969999999988</v>
      </c>
      <c r="K1074" s="177">
        <v>6.4919999999999902</v>
      </c>
      <c r="L1074" s="177">
        <v>13.428999999999988</v>
      </c>
      <c r="M1074" s="177">
        <v>8.9460000000000122</v>
      </c>
      <c r="N1074" s="177">
        <v>4.8740000000000094</v>
      </c>
      <c r="O1074" s="177">
        <v>1.1306800783171125</v>
      </c>
      <c r="P1074" s="177">
        <v>8.4352499999999999</v>
      </c>
      <c r="Q1074" s="153">
        <v>33.708449660650231</v>
      </c>
      <c r="T1074" s="130"/>
    </row>
    <row r="1075" spans="1:20" ht="10.7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43726</v>
      </c>
      <c r="L1084" s="151">
        <v>43733</v>
      </c>
      <c r="M1084" s="151">
        <v>43740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1.552</v>
      </c>
      <c r="I1087" s="162">
        <v>35.718819487057033</v>
      </c>
      <c r="J1087" s="161">
        <v>2.7930484150585611</v>
      </c>
      <c r="K1087" s="160">
        <v>5.3000000000000158E-2</v>
      </c>
      <c r="L1087" s="160">
        <v>7.2999999999999954E-2</v>
      </c>
      <c r="M1087" s="160">
        <v>1.8000000000000016E-2</v>
      </c>
      <c r="N1087" s="160">
        <v>2.4000000000000021E-2</v>
      </c>
      <c r="O1087" s="160">
        <v>0.55235287866583083</v>
      </c>
      <c r="P1087" s="160">
        <v>4.2000000000000037E-2</v>
      </c>
      <c r="Q1087" s="146" t="s">
        <v>237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7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1.6</v>
      </c>
      <c r="I1097" s="162">
        <v>32.311681530982803</v>
      </c>
      <c r="J1097" s="161">
        <v>3.3517695278897923</v>
      </c>
      <c r="K1097" s="160">
        <v>5.3000000000000158E-2</v>
      </c>
      <c r="L1097" s="160">
        <v>7.2999999999999954E-2</v>
      </c>
      <c r="M1097" s="160">
        <v>1.8000000000000016E-2</v>
      </c>
      <c r="N1097" s="160">
        <v>2.4000000000000021E-2</v>
      </c>
      <c r="O1097" s="160">
        <v>0.48467522296474247</v>
      </c>
      <c r="P1097" s="166">
        <v>4.2000000000000037E-2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7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0.36399999999999999</v>
      </c>
      <c r="I1103" s="162">
        <v>50.868501980251459</v>
      </c>
      <c r="J1103" s="161">
        <v>0.35157051186865051</v>
      </c>
      <c r="K1103" s="160">
        <v>0</v>
      </c>
      <c r="L1103" s="160">
        <v>4.1999999999999982E-2</v>
      </c>
      <c r="M1103" s="160">
        <v>3.1000000000000028E-2</v>
      </c>
      <c r="N1103" s="160">
        <v>0</v>
      </c>
      <c r="O1103" s="160">
        <v>0</v>
      </c>
      <c r="P1103" s="160">
        <v>1.8250000000000002E-2</v>
      </c>
      <c r="Q1103" s="146">
        <v>17.264137636638381</v>
      </c>
      <c r="T1103" s="130"/>
    </row>
    <row r="1104" spans="1:20" ht="10.7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7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7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7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2.0190999999999999</v>
      </c>
      <c r="I1112" s="162">
        <v>16.654460499127591</v>
      </c>
      <c r="J1112" s="161">
        <v>10.104378872856712</v>
      </c>
      <c r="K1112" s="160">
        <v>5.300000000000038E-2</v>
      </c>
      <c r="L1112" s="160">
        <v>0.11499999999999977</v>
      </c>
      <c r="M1112" s="160">
        <v>4.8999999999999932E-2</v>
      </c>
      <c r="N1112" s="160">
        <v>2.4000000000000021E-2</v>
      </c>
      <c r="O1112" s="160">
        <v>0.19796297953497227</v>
      </c>
      <c r="P1112" s="160">
        <v>6.0250000000000026E-2</v>
      </c>
      <c r="Q1112" s="146" t="s">
        <v>237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0.31219999999999998</v>
      </c>
      <c r="I1116" s="162">
        <v>566.29945945945951</v>
      </c>
      <c r="J1116" s="161">
        <v>-0.25707015751383566</v>
      </c>
      <c r="K1116" s="160">
        <v>0.13900000000000001</v>
      </c>
      <c r="L1116" s="160">
        <v>0.10199999999999998</v>
      </c>
      <c r="M1116" s="160">
        <v>6.3E-2</v>
      </c>
      <c r="N1116" s="160">
        <v>3.0000000000000027E-3</v>
      </c>
      <c r="O1116" s="160">
        <v>5.4416988416988481</v>
      </c>
      <c r="P1116" s="160">
        <v>7.6749999999999999E-2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2.3312999999999997</v>
      </c>
      <c r="I1119" s="176">
        <v>19.076180345307261</v>
      </c>
      <c r="J1119" s="185">
        <v>9.8896999999999977</v>
      </c>
      <c r="K1119" s="177">
        <v>0.19200000000000017</v>
      </c>
      <c r="L1119" s="177">
        <v>0.21699999999999986</v>
      </c>
      <c r="M1119" s="177">
        <v>0.1120000000000001</v>
      </c>
      <c r="N1119" s="177">
        <v>2.6999999999999691E-2</v>
      </c>
      <c r="O1119" s="177">
        <v>0.22193233735380669</v>
      </c>
      <c r="P1119" s="186">
        <v>0.13699999999999996</v>
      </c>
      <c r="Q1119" s="153" t="s">
        <v>237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43726</v>
      </c>
      <c r="L1124" s="151">
        <v>43733</v>
      </c>
      <c r="M1124" s="151">
        <v>43740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1589.4123414615333</v>
      </c>
      <c r="D1127" s="197">
        <v>1824.2123414615332</v>
      </c>
      <c r="E1127" s="160">
        <v>0</v>
      </c>
      <c r="F1127" s="160">
        <v>234.79999999999995</v>
      </c>
      <c r="G1127" s="161">
        <v>1824.2123414615332</v>
      </c>
      <c r="H1127" s="160">
        <v>1351.836</v>
      </c>
      <c r="I1127" s="162">
        <v>74.105188813541744</v>
      </c>
      <c r="J1127" s="161">
        <v>472.37634146153323</v>
      </c>
      <c r="K1127" s="160">
        <v>13.851000000000113</v>
      </c>
      <c r="L1127" s="160">
        <v>9.7080000000000837</v>
      </c>
      <c r="M1127" s="160">
        <v>13.894999999999982</v>
      </c>
      <c r="N1127" s="160">
        <v>33.29099999999994</v>
      </c>
      <c r="O1127" s="160">
        <v>1.8249520213928418</v>
      </c>
      <c r="P1127" s="160">
        <v>17.68625000000003</v>
      </c>
      <c r="Q1127" s="146">
        <v>24.708677162288922</v>
      </c>
      <c r="T1127" s="130"/>
    </row>
    <row r="1128" spans="1:20" ht="10.7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116.63929999999999</v>
      </c>
      <c r="I1128" s="162">
        <v>59.493605720691072</v>
      </c>
      <c r="J1128" s="161">
        <v>79.414206233249558</v>
      </c>
      <c r="K1128" s="160">
        <v>4.953000000000003</v>
      </c>
      <c r="L1128" s="160">
        <v>0</v>
      </c>
      <c r="M1128" s="160">
        <v>3.9890000000000043</v>
      </c>
      <c r="N1128" s="160">
        <v>11.345999999999975</v>
      </c>
      <c r="O1128" s="160">
        <v>5.7871956579554196</v>
      </c>
      <c r="P1128" s="160">
        <v>5.0719999999999956</v>
      </c>
      <c r="Q1128" s="146">
        <v>13.657375045987703</v>
      </c>
      <c r="T1128" s="130"/>
    </row>
    <row r="1129" spans="1:20" ht="10.7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90.072999999999993</v>
      </c>
      <c r="I1129" s="162">
        <v>79.991650059595827</v>
      </c>
      <c r="J1129" s="161">
        <v>22.530002854539575</v>
      </c>
      <c r="K1129" s="160">
        <v>0</v>
      </c>
      <c r="L1129" s="160">
        <v>0</v>
      </c>
      <c r="M1129" s="160">
        <v>0.51299999999999102</v>
      </c>
      <c r="N1129" s="160">
        <v>2.4669999999999987</v>
      </c>
      <c r="O1129" s="160">
        <v>2.1908829582341305</v>
      </c>
      <c r="P1129" s="160">
        <v>0.74499999999999744</v>
      </c>
      <c r="Q1129" s="146">
        <v>28.241614569851883</v>
      </c>
      <c r="T1129" s="130"/>
    </row>
    <row r="1130" spans="1:20" ht="10.7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4.8999999999992383E-2</v>
      </c>
      <c r="N1130" s="160">
        <v>0.42400000000000659</v>
      </c>
      <c r="O1130" s="160">
        <v>0.13298419292414632</v>
      </c>
      <c r="P1130" s="160">
        <v>0.11824999999999974</v>
      </c>
      <c r="Q1130" s="146" t="s">
        <v>237</v>
      </c>
      <c r="T1130" s="130"/>
    </row>
    <row r="1131" spans="1:20" ht="10.7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7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4.9859999999999998</v>
      </c>
      <c r="I1132" s="162">
        <v>8.7746252883516824</v>
      </c>
      <c r="J1132" s="161">
        <v>51.836939284016104</v>
      </c>
      <c r="K1132" s="160">
        <v>0.11100000000000065</v>
      </c>
      <c r="L1132" s="160">
        <v>0</v>
      </c>
      <c r="M1132" s="160">
        <v>6.4000000000000057E-2</v>
      </c>
      <c r="N1132" s="160">
        <v>0.14699999999999935</v>
      </c>
      <c r="O1132" s="160">
        <v>0.25869833882625187</v>
      </c>
      <c r="P1132" s="160">
        <v>8.0500000000000016E-2</v>
      </c>
      <c r="Q1132" s="146" t="s">
        <v>237</v>
      </c>
      <c r="T1132" s="130"/>
    </row>
    <row r="1133" spans="1:20" ht="10.7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81.811999999999998</v>
      </c>
      <c r="I1133" s="162">
        <v>79.32358003707354</v>
      </c>
      <c r="J1133" s="161">
        <v>21.325049489903819</v>
      </c>
      <c r="K1133" s="160">
        <v>0</v>
      </c>
      <c r="L1133" s="160">
        <v>0</v>
      </c>
      <c r="M1133" s="160">
        <v>0</v>
      </c>
      <c r="N1133" s="160">
        <v>1.289999999999992</v>
      </c>
      <c r="O1133" s="160">
        <v>1.2507629473405397</v>
      </c>
      <c r="P1133" s="160">
        <v>0.32249999999999801</v>
      </c>
      <c r="Q1133" s="146" t="s">
        <v>237</v>
      </c>
      <c r="T1133" s="130"/>
    </row>
    <row r="1134" spans="1:20" ht="10.7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7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7" customHeight="1" x14ac:dyDescent="0.2">
      <c r="A1137" s="122"/>
      <c r="B1137" s="165" t="s">
        <v>90</v>
      </c>
      <c r="C1137" s="159">
        <v>2481.3956809793995</v>
      </c>
      <c r="D1137" s="197">
        <v>2817.7956809793995</v>
      </c>
      <c r="E1137" s="160">
        <v>0</v>
      </c>
      <c r="F1137" s="160">
        <v>336.39999999999992</v>
      </c>
      <c r="G1137" s="161">
        <v>2817.7956809793995</v>
      </c>
      <c r="H1137" s="160">
        <v>1781.4813000000001</v>
      </c>
      <c r="I1137" s="162">
        <v>63.22251510374943</v>
      </c>
      <c r="J1137" s="161">
        <v>1036.3143809793996</v>
      </c>
      <c r="K1137" s="160">
        <v>18.915000000000116</v>
      </c>
      <c r="L1137" s="160">
        <v>9.7080000000000837</v>
      </c>
      <c r="M1137" s="160">
        <v>18.50999999999997</v>
      </c>
      <c r="N1137" s="160">
        <v>48.964999999999911</v>
      </c>
      <c r="O1137" s="160">
        <v>1.7377058361797486</v>
      </c>
      <c r="P1137" s="166">
        <v>24.024500000000021</v>
      </c>
      <c r="Q1137" s="146">
        <v>41.135731481587491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14.344000000000001</v>
      </c>
      <c r="I1139" s="162">
        <v>28.26391705724367</v>
      </c>
      <c r="J1139" s="161">
        <v>36.406219691590209</v>
      </c>
      <c r="K1139" s="160">
        <v>0.11000000000000654</v>
      </c>
      <c r="L1139" s="160">
        <v>0.19899999999999807</v>
      </c>
      <c r="M1139" s="160">
        <v>0</v>
      </c>
      <c r="N1139" s="160">
        <v>0</v>
      </c>
      <c r="O1139" s="160">
        <v>0</v>
      </c>
      <c r="P1139" s="160">
        <v>7.7250000000001151E-2</v>
      </c>
      <c r="Q1139" s="146" t="s">
        <v>237</v>
      </c>
      <c r="T1139" s="130"/>
    </row>
    <row r="1140" spans="1:20" ht="10.7" customHeight="1" x14ac:dyDescent="0.2">
      <c r="A1140" s="122"/>
      <c r="B1140" s="158" t="s">
        <v>92</v>
      </c>
      <c r="C1140" s="159">
        <v>124.78712666538055</v>
      </c>
      <c r="D1140" s="197">
        <v>49.187126665380561</v>
      </c>
      <c r="E1140" s="160">
        <v>0</v>
      </c>
      <c r="F1140" s="160">
        <v>-75.599999999999994</v>
      </c>
      <c r="G1140" s="161">
        <v>49.187126665380561</v>
      </c>
      <c r="H1140" s="160">
        <v>37.8123</v>
      </c>
      <c r="I1140" s="162">
        <v>76.874382716511633</v>
      </c>
      <c r="J1140" s="161">
        <v>11.37482666538056</v>
      </c>
      <c r="K1140" s="160">
        <v>3.9059999999999988</v>
      </c>
      <c r="L1140" s="160">
        <v>0</v>
      </c>
      <c r="M1140" s="160">
        <v>0</v>
      </c>
      <c r="N1140" s="160">
        <v>4.0459999999999994</v>
      </c>
      <c r="O1140" s="160">
        <v>8.2257295237530137</v>
      </c>
      <c r="P1140" s="160">
        <v>1.9879999999999995</v>
      </c>
      <c r="Q1140" s="146">
        <v>3.7217437954630599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7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75.213499999999996</v>
      </c>
      <c r="I1143" s="162">
        <v>60.820228897577515</v>
      </c>
      <c r="J1143" s="161">
        <v>48.451769538299573</v>
      </c>
      <c r="K1143" s="160">
        <v>3.0500000000003524E-2</v>
      </c>
      <c r="L1143" s="160">
        <v>3.4609999999999985</v>
      </c>
      <c r="M1143" s="160">
        <v>2.5567999999999955</v>
      </c>
      <c r="N1143" s="160">
        <v>5.9774000000000029</v>
      </c>
      <c r="O1143" s="160">
        <v>4.8335316959372987</v>
      </c>
      <c r="P1143" s="160">
        <v>3.0064250000000001</v>
      </c>
      <c r="Q1143" s="146">
        <v>14.116074586360735</v>
      </c>
      <c r="T1143" s="130"/>
    </row>
    <row r="1144" spans="1:20" ht="10.7" customHeight="1" x14ac:dyDescent="0.2">
      <c r="A1144" s="122"/>
      <c r="B1144" s="158" t="s">
        <v>96</v>
      </c>
      <c r="C1144" s="159">
        <v>616.4948104340823</v>
      </c>
      <c r="D1144" s="197">
        <v>680.29481043408225</v>
      </c>
      <c r="E1144" s="160">
        <v>0</v>
      </c>
      <c r="F1144" s="160">
        <v>63.799999999999955</v>
      </c>
      <c r="G1144" s="161">
        <v>680.29481043408225</v>
      </c>
      <c r="H1144" s="160">
        <v>634.65480000000002</v>
      </c>
      <c r="I1144" s="162">
        <v>93.291142349746835</v>
      </c>
      <c r="J1144" s="161">
        <v>45.640010434082228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7" customHeight="1" x14ac:dyDescent="0.2">
      <c r="A1145" s="122"/>
      <c r="B1145" s="158" t="s">
        <v>97</v>
      </c>
      <c r="C1145" s="159">
        <v>141.52279293365979</v>
      </c>
      <c r="D1145" s="197">
        <v>23.122792933659781</v>
      </c>
      <c r="E1145" s="160">
        <v>0</v>
      </c>
      <c r="F1145" s="160">
        <v>-118.4</v>
      </c>
      <c r="G1145" s="161">
        <v>23.122792933659781</v>
      </c>
      <c r="H1145" s="160">
        <v>1.0173000000000001</v>
      </c>
      <c r="I1145" s="162">
        <v>4.3995550317761118</v>
      </c>
      <c r="J1145" s="161">
        <v>22.105492933659782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7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7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7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7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7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7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7" customHeight="1" x14ac:dyDescent="0.2">
      <c r="A1152" s="122"/>
      <c r="B1152" s="165" t="s">
        <v>105</v>
      </c>
      <c r="C1152" s="169">
        <v>3735.3486826578551</v>
      </c>
      <c r="D1152" s="197">
        <v>3881.6486826578548</v>
      </c>
      <c r="E1152" s="160">
        <v>0</v>
      </c>
      <c r="F1152" s="160">
        <v>146.29999999999987</v>
      </c>
      <c r="G1152" s="161">
        <v>3881.6486826578548</v>
      </c>
      <c r="H1152" s="160">
        <v>2544.9486000000002</v>
      </c>
      <c r="I1152" s="162">
        <v>65.563599595453724</v>
      </c>
      <c r="J1152" s="161">
        <v>1336.7000826578546</v>
      </c>
      <c r="K1152" s="160">
        <v>22.961499999999887</v>
      </c>
      <c r="L1152" s="160">
        <v>13.368000000000393</v>
      </c>
      <c r="M1152" s="160">
        <v>21.066799999999148</v>
      </c>
      <c r="N1152" s="160">
        <v>58.988400000000183</v>
      </c>
      <c r="O1152" s="160">
        <v>1.5196738505353211</v>
      </c>
      <c r="P1152" s="160">
        <v>29.096174999999903</v>
      </c>
      <c r="Q1152" s="146">
        <v>43.940749347907726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7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7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9.4600000000000017E-2</v>
      </c>
      <c r="I1156" s="162">
        <v>1.4506079425842817</v>
      </c>
      <c r="J1156" s="161">
        <v>6.4268036972297677</v>
      </c>
      <c r="K1156" s="160">
        <v>0.38500000000000001</v>
      </c>
      <c r="L1156" s="160">
        <v>0</v>
      </c>
      <c r="M1156" s="160">
        <v>9.5000000000000029E-2</v>
      </c>
      <c r="N1156" s="160">
        <v>-0.46300000000000002</v>
      </c>
      <c r="O1156" s="160">
        <v>-7.0996984927750777</v>
      </c>
      <c r="P1156" s="160">
        <v>4.2500000000000038E-3</v>
      </c>
      <c r="Q1156" s="146" t="s">
        <v>237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3668.1979999999999</v>
      </c>
      <c r="D1159" s="192">
        <v>3893.1979999999994</v>
      </c>
      <c r="E1159" s="174">
        <v>0</v>
      </c>
      <c r="F1159" s="177">
        <v>224.99999999999955</v>
      </c>
      <c r="G1159" s="185">
        <v>3793.1979999999994</v>
      </c>
      <c r="H1159" s="177">
        <v>2545.0432000000001</v>
      </c>
      <c r="I1159" s="176">
        <v>67.094920961152056</v>
      </c>
      <c r="J1159" s="185">
        <v>1248.1547999999993</v>
      </c>
      <c r="K1159" s="177">
        <v>23.346500000000106</v>
      </c>
      <c r="L1159" s="177">
        <v>13.368000000000393</v>
      </c>
      <c r="M1159" s="177">
        <v>21.161799999999403</v>
      </c>
      <c r="N1159" s="177">
        <v>58.525399999999536</v>
      </c>
      <c r="O1159" s="177">
        <v>1.5032731445973091</v>
      </c>
      <c r="P1159" s="177">
        <v>29.100424999999859</v>
      </c>
      <c r="Q1159" s="153">
        <v>40.89129110657337</v>
      </c>
      <c r="T1159" s="130"/>
    </row>
    <row r="1160" spans="1:20" ht="10.7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43726</v>
      </c>
      <c r="L1169" s="151">
        <v>43733</v>
      </c>
      <c r="M1169" s="151">
        <v>43740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3618.8746999999998</v>
      </c>
      <c r="I1172" s="162">
        <v>55.076063957210252</v>
      </c>
      <c r="J1172" s="161">
        <v>2951.810348974414</v>
      </c>
      <c r="K1172" s="160">
        <v>75.689000000000306</v>
      </c>
      <c r="L1172" s="160">
        <v>77.18100000000004</v>
      </c>
      <c r="M1172" s="160">
        <v>76.431999999999789</v>
      </c>
      <c r="N1172" s="160">
        <v>42.092000000000098</v>
      </c>
      <c r="O1172" s="160">
        <v>0.6406029156209524</v>
      </c>
      <c r="P1172" s="160">
        <v>67.848500000000058</v>
      </c>
      <c r="Q1172" s="146">
        <v>41.505904315856817</v>
      </c>
      <c r="T1172" s="130"/>
    </row>
    <row r="1173" spans="1:20" ht="10.7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23.689</v>
      </c>
      <c r="I1173" s="162">
        <v>41.927982631656853</v>
      </c>
      <c r="J1173" s="161">
        <v>32.81026019124544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7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7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7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128.87899999999999</v>
      </c>
      <c r="I1176" s="162">
        <v>74.283647817441903</v>
      </c>
      <c r="J1176" s="161">
        <v>44.616787816896959</v>
      </c>
      <c r="K1176" s="160">
        <v>5.8719999999999999</v>
      </c>
      <c r="L1176" s="160">
        <v>0</v>
      </c>
      <c r="M1176" s="160">
        <v>2.2860000000000014</v>
      </c>
      <c r="N1176" s="160">
        <v>0.6279999999999859</v>
      </c>
      <c r="O1176" s="160">
        <v>0.36196844194440103</v>
      </c>
      <c r="P1176" s="160">
        <v>2.1964999999999968</v>
      </c>
      <c r="Q1176" s="146">
        <v>18.312673715864797</v>
      </c>
      <c r="T1176" s="130"/>
    </row>
    <row r="1177" spans="1:20" ht="10.7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886.29679999999996</v>
      </c>
      <c r="I1177" s="162">
        <v>42.261972049395439</v>
      </c>
      <c r="J1177" s="161">
        <v>1210.8528525626007</v>
      </c>
      <c r="K1177" s="160">
        <v>7.039000000000101</v>
      </c>
      <c r="L1177" s="160">
        <v>8.0069999999999482</v>
      </c>
      <c r="M1177" s="160">
        <v>19.984699999999975</v>
      </c>
      <c r="N1177" s="160">
        <v>9.0529999999999973</v>
      </c>
      <c r="O1177" s="160">
        <v>0.43168116252160321</v>
      </c>
      <c r="P1177" s="160">
        <v>11.020925000000005</v>
      </c>
      <c r="Q1177" s="146" t="s">
        <v>237</v>
      </c>
      <c r="T1177" s="130"/>
    </row>
    <row r="1178" spans="1:20" ht="10.7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248.28299999999999</v>
      </c>
      <c r="I1178" s="162">
        <v>56.048601986872157</v>
      </c>
      <c r="J1178" s="161">
        <v>194.69504262478031</v>
      </c>
      <c r="K1178" s="160">
        <v>0</v>
      </c>
      <c r="L1178" s="160">
        <v>15.512</v>
      </c>
      <c r="M1178" s="160">
        <v>1.3849999999999909</v>
      </c>
      <c r="N1178" s="160">
        <v>10.210999999999984</v>
      </c>
      <c r="O1178" s="160">
        <v>2.3050803916818738</v>
      </c>
      <c r="P1178" s="160">
        <v>6.7769999999999939</v>
      </c>
      <c r="Q1178" s="146">
        <v>26.728794839129481</v>
      </c>
      <c r="T1178" s="130"/>
    </row>
    <row r="1179" spans="1:20" ht="10.7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506.96</v>
      </c>
      <c r="I1179" s="162">
        <v>101.75767581442196</v>
      </c>
      <c r="J1179" s="161">
        <v>-8.7567972022515619</v>
      </c>
      <c r="K1179" s="160">
        <v>11.928999999999974</v>
      </c>
      <c r="L1179" s="160">
        <v>15.978999999999985</v>
      </c>
      <c r="M1179" s="160">
        <v>14.701999999999998</v>
      </c>
      <c r="N1179" s="160">
        <v>4.2090000000000032</v>
      </c>
      <c r="O1179" s="160">
        <v>0.84483599791483011</v>
      </c>
      <c r="P1179" s="160">
        <v>11.70474999999999</v>
      </c>
      <c r="Q1179" s="146">
        <v>0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7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5412.9825000000001</v>
      </c>
      <c r="I1182" s="162">
        <v>52.239229835392742</v>
      </c>
      <c r="J1182" s="161">
        <v>4948.9284949676867</v>
      </c>
      <c r="K1182" s="160">
        <v>100.52900000000038</v>
      </c>
      <c r="L1182" s="160">
        <v>116.67899999999997</v>
      </c>
      <c r="M1182" s="160">
        <v>114.78969999999975</v>
      </c>
      <c r="N1182" s="160">
        <v>66.193000000000069</v>
      </c>
      <c r="O1182" s="160">
        <v>0.63881073705561675</v>
      </c>
      <c r="P1182" s="166">
        <v>99.547675000000055</v>
      </c>
      <c r="Q1182" s="146">
        <v>47.714154499014505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42.593000000000004</v>
      </c>
      <c r="I1184" s="162">
        <v>22.32159133026984</v>
      </c>
      <c r="J1184" s="161">
        <v>148.22224865227923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7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860.10270000000003</v>
      </c>
      <c r="I1188" s="162">
        <v>37.304400574526639</v>
      </c>
      <c r="J1188" s="161">
        <v>1445.5306482203769</v>
      </c>
      <c r="K1188" s="160">
        <v>18.950700000000097</v>
      </c>
      <c r="L1188" s="160">
        <v>50.507100000000037</v>
      </c>
      <c r="M1188" s="160">
        <v>12.784999999999968</v>
      </c>
      <c r="N1188" s="160">
        <v>15.265300000000025</v>
      </c>
      <c r="O1188" s="160">
        <v>0.66208705784823418</v>
      </c>
      <c r="P1188" s="160">
        <v>24.377025000000032</v>
      </c>
      <c r="Q1188" s="146" t="s">
        <v>237</v>
      </c>
      <c r="T1188" s="130"/>
    </row>
    <row r="1189" spans="1:20" ht="10.7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66.546599999999998</v>
      </c>
      <c r="I1189" s="162">
        <v>19.275458426573177</v>
      </c>
      <c r="J1189" s="161">
        <v>278.69343801776643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7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5.05</v>
      </c>
      <c r="I1190" s="162">
        <v>7.634101435214955</v>
      </c>
      <c r="J1190" s="161">
        <v>61.100548860997762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7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7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7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7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7" customHeight="1" x14ac:dyDescent="0.2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-84.099999999998545</v>
      </c>
      <c r="G1197" s="161">
        <v>13549.113123456364</v>
      </c>
      <c r="H1197" s="160">
        <v>6402.2157999999999</v>
      </c>
      <c r="I1197" s="162">
        <v>47.251917831554728</v>
      </c>
      <c r="J1197" s="161">
        <v>7146.8973234563637</v>
      </c>
      <c r="K1197" s="160">
        <v>119.47970000000078</v>
      </c>
      <c r="L1197" s="160">
        <v>167.18610000000081</v>
      </c>
      <c r="M1197" s="160">
        <v>127.57470000000012</v>
      </c>
      <c r="N1197" s="160">
        <v>81.458299999999326</v>
      </c>
      <c r="O1197" s="160">
        <v>0.60120761600977324</v>
      </c>
      <c r="P1197" s="160">
        <v>123.92470000000026</v>
      </c>
      <c r="Q1197" s="146" t="s">
        <v>237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3.9741</v>
      </c>
      <c r="I1199" s="162">
        <v>26.620839561933064</v>
      </c>
      <c r="J1199" s="161">
        <v>10.954429923912819</v>
      </c>
      <c r="K1199" s="160">
        <v>0.35870000000000024</v>
      </c>
      <c r="L1199" s="160">
        <v>1.2391999999999999</v>
      </c>
      <c r="M1199" s="160">
        <v>0.42439999999999989</v>
      </c>
      <c r="N1199" s="160">
        <v>0</v>
      </c>
      <c r="O1199" s="160">
        <v>0</v>
      </c>
      <c r="P1199" s="160">
        <v>0.505575</v>
      </c>
      <c r="Q1199" s="146">
        <v>19.667269789670808</v>
      </c>
      <c r="T1199" s="130"/>
    </row>
    <row r="1200" spans="1:20" ht="10.7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240.20689999999999</v>
      </c>
      <c r="I1200" s="162">
        <v>29.166800349501745</v>
      </c>
      <c r="J1200" s="161">
        <v>583.35583955879235</v>
      </c>
      <c r="K1200" s="160">
        <v>1.8017999999999985</v>
      </c>
      <c r="L1200" s="160">
        <v>3.7450000000000045</v>
      </c>
      <c r="M1200" s="160">
        <v>3.1419999999999959</v>
      </c>
      <c r="N1200" s="160">
        <v>0.37199999999998568</v>
      </c>
      <c r="O1200" s="160">
        <v>4.5169600581890991E-2</v>
      </c>
      <c r="P1200" s="160">
        <v>2.2651999999999961</v>
      </c>
      <c r="Q1200" s="146" t="s">
        <v>237</v>
      </c>
      <c r="T1200" s="130"/>
    </row>
    <row r="1201" spans="1:20" ht="10.7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811.827</v>
      </c>
      <c r="I1201" s="162">
        <v>55.55354039585302</v>
      </c>
      <c r="J1201" s="161">
        <v>649.51460706092735</v>
      </c>
      <c r="K1201" s="160">
        <v>19.025000000000091</v>
      </c>
      <c r="L1201" s="160">
        <v>30.271999999999935</v>
      </c>
      <c r="M1201" s="160">
        <v>18.911000000000058</v>
      </c>
      <c r="N1201" s="160">
        <v>13.646999999999935</v>
      </c>
      <c r="O1201" s="160">
        <v>0.93386788784088559</v>
      </c>
      <c r="P1201" s="160">
        <v>20.463750000000005</v>
      </c>
      <c r="Q1201" s="146">
        <v>29.73976456225898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7458.2237999999998</v>
      </c>
      <c r="I1204" s="176">
        <v>47.058169041651112</v>
      </c>
      <c r="J1204" s="185">
        <v>8390.7221999999965</v>
      </c>
      <c r="K1204" s="177">
        <v>140.66520000000037</v>
      </c>
      <c r="L1204" s="177">
        <v>202.44230000000152</v>
      </c>
      <c r="M1204" s="177">
        <v>150.05210000000079</v>
      </c>
      <c r="N1204" s="177">
        <v>95.47729999999774</v>
      </c>
      <c r="O1204" s="177">
        <v>0.60242050165353433</v>
      </c>
      <c r="P1204" s="186">
        <v>147.15922500000011</v>
      </c>
      <c r="Q1204" s="153" t="s">
        <v>237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43726</v>
      </c>
      <c r="L1209" s="151">
        <v>43733</v>
      </c>
      <c r="M1209" s="151">
        <v>43740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616.51599999999996</v>
      </c>
      <c r="I1212" s="162">
        <v>68.997894865081747</v>
      </c>
      <c r="J1212" s="161">
        <v>277.01271012301652</v>
      </c>
      <c r="K1212" s="160">
        <v>5.3580000000000609</v>
      </c>
      <c r="L1212" s="160">
        <v>6.1699999999999591</v>
      </c>
      <c r="M1212" s="160">
        <v>9.13900000000001</v>
      </c>
      <c r="N1212" s="160">
        <v>14.112999999999943</v>
      </c>
      <c r="O1212" s="160">
        <v>1.5794679947169168</v>
      </c>
      <c r="P1212" s="160">
        <v>8.6949999999999932</v>
      </c>
      <c r="Q1212" s="146">
        <v>29.858851077977771</v>
      </c>
      <c r="T1212" s="130"/>
    </row>
    <row r="1213" spans="1:20" ht="10.7" customHeight="1" x14ac:dyDescent="0.2">
      <c r="A1213" s="122"/>
      <c r="B1213" s="158" t="s">
        <v>81</v>
      </c>
      <c r="C1213" s="159">
        <v>98.075664461936341</v>
      </c>
      <c r="D1213" s="197">
        <v>117.67566446193635</v>
      </c>
      <c r="E1213" s="160">
        <v>0</v>
      </c>
      <c r="F1213" s="160">
        <v>19.600000000000009</v>
      </c>
      <c r="G1213" s="161">
        <v>117.67566446193635</v>
      </c>
      <c r="H1213" s="160">
        <v>50.232100000000003</v>
      </c>
      <c r="I1213" s="162">
        <v>42.686905767375713</v>
      </c>
      <c r="J1213" s="161">
        <v>67.443564461936347</v>
      </c>
      <c r="K1213" s="160">
        <v>4.2389999999999972</v>
      </c>
      <c r="L1213" s="160">
        <v>0</v>
      </c>
      <c r="M1213" s="160">
        <v>4.554000000000002</v>
      </c>
      <c r="N1213" s="160">
        <v>4.9990000000000023</v>
      </c>
      <c r="O1213" s="160">
        <v>4.2481170791408545</v>
      </c>
      <c r="P1213" s="160">
        <v>3.4480000000000004</v>
      </c>
      <c r="Q1213" s="146">
        <v>17.560198509842326</v>
      </c>
      <c r="T1213" s="130"/>
    </row>
    <row r="1214" spans="1:20" ht="10.7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49.148000000000003</v>
      </c>
      <c r="I1214" s="162">
        <v>49.673899380050408</v>
      </c>
      <c r="J1214" s="161">
        <v>49.793296361642966</v>
      </c>
      <c r="K1214" s="160">
        <v>0</v>
      </c>
      <c r="L1214" s="160">
        <v>0</v>
      </c>
      <c r="M1214" s="160">
        <v>0.25900000000000034</v>
      </c>
      <c r="N1214" s="160">
        <v>0.71100000000000563</v>
      </c>
      <c r="O1214" s="160">
        <v>0.71860792828225195</v>
      </c>
      <c r="P1214" s="160">
        <v>0.24250000000000149</v>
      </c>
      <c r="Q1214" s="146" t="s">
        <v>237</v>
      </c>
      <c r="T1214" s="130"/>
    </row>
    <row r="1215" spans="1:20" ht="10.7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3.2000000000000028E-2</v>
      </c>
      <c r="N1215" s="160">
        <v>6.7000000000000171E-2</v>
      </c>
      <c r="O1215" s="160">
        <v>6.1202344876736189E-2</v>
      </c>
      <c r="P1215" s="160">
        <v>2.475000000000005E-2</v>
      </c>
      <c r="Q1215" s="146" t="s">
        <v>237</v>
      </c>
      <c r="T1215" s="130"/>
    </row>
    <row r="1216" spans="1:20" ht="10.7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7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7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16.585000000000001</v>
      </c>
      <c r="I1218" s="162">
        <v>38.61669916210807</v>
      </c>
      <c r="J1218" s="161">
        <v>26.36274115824412</v>
      </c>
      <c r="K1218" s="160">
        <v>0</v>
      </c>
      <c r="L1218" s="160">
        <v>0</v>
      </c>
      <c r="M1218" s="160">
        <v>0</v>
      </c>
      <c r="N1218" s="160">
        <v>0.47500000000000142</v>
      </c>
      <c r="O1218" s="160">
        <v>1.1059953031052994</v>
      </c>
      <c r="P1218" s="160">
        <v>0.11875000000000036</v>
      </c>
      <c r="Q1218" s="146" t="s">
        <v>237</v>
      </c>
      <c r="T1218" s="130"/>
    </row>
    <row r="1219" spans="1:20" ht="10.7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7" customHeight="1" x14ac:dyDescent="0.2">
      <c r="A1222" s="122"/>
      <c r="B1222" s="165" t="s">
        <v>90</v>
      </c>
      <c r="C1222" s="159">
        <v>1317.5108674850358</v>
      </c>
      <c r="D1222" s="197">
        <v>1385.010867485036</v>
      </c>
      <c r="E1222" s="160">
        <v>0</v>
      </c>
      <c r="F1222" s="160">
        <v>67.500000000000227</v>
      </c>
      <c r="G1222" s="161">
        <v>1385.010867485036</v>
      </c>
      <c r="H1222" s="160">
        <v>756.03910000000008</v>
      </c>
      <c r="I1222" s="162">
        <v>54.587232327848035</v>
      </c>
      <c r="J1222" s="161">
        <v>628.97176748503625</v>
      </c>
      <c r="K1222" s="160">
        <v>9.5970000000000582</v>
      </c>
      <c r="L1222" s="160">
        <v>6.1699999999999591</v>
      </c>
      <c r="M1222" s="160">
        <v>13.984000000000012</v>
      </c>
      <c r="N1222" s="160">
        <v>20.364999999999952</v>
      </c>
      <c r="O1222" s="160">
        <v>1.4703855744453198</v>
      </c>
      <c r="P1222" s="166">
        <v>12.528999999999995</v>
      </c>
      <c r="Q1222" s="146">
        <v>48.201274442097258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1.5029999999999999</v>
      </c>
      <c r="I1224" s="162">
        <v>8.7035554648414575</v>
      </c>
      <c r="J1224" s="161">
        <v>15.765804755383705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7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27.650400000000001</v>
      </c>
      <c r="I1225" s="162">
        <v>38.926268815129127</v>
      </c>
      <c r="J1225" s="161">
        <v>43.382352024908599</v>
      </c>
      <c r="K1225" s="160">
        <v>5.0239999999999974</v>
      </c>
      <c r="L1225" s="160">
        <v>0</v>
      </c>
      <c r="M1225" s="160">
        <v>0</v>
      </c>
      <c r="N1225" s="160">
        <v>3.6040000000000028</v>
      </c>
      <c r="O1225" s="160">
        <v>5.073715852563633</v>
      </c>
      <c r="P1225" s="160">
        <v>2.157</v>
      </c>
      <c r="Q1225" s="146">
        <v>18.112356061617337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7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26.232599999999998</v>
      </c>
      <c r="I1228" s="162">
        <v>54.665052222364984</v>
      </c>
      <c r="J1228" s="161">
        <v>21.755280617568523</v>
      </c>
      <c r="K1228" s="160">
        <v>0</v>
      </c>
      <c r="L1228" s="160">
        <v>2.8189999999999991</v>
      </c>
      <c r="M1228" s="160">
        <v>2.7659999999999982</v>
      </c>
      <c r="N1228" s="160">
        <v>2.1890000000000001</v>
      </c>
      <c r="O1228" s="160">
        <v>4.5615684039994875</v>
      </c>
      <c r="P1228" s="160">
        <v>1.9434999999999993</v>
      </c>
      <c r="Q1228" s="146">
        <v>9.1938670530324309</v>
      </c>
      <c r="T1228" s="130"/>
    </row>
    <row r="1229" spans="1:20" ht="10.7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0.24</v>
      </c>
      <c r="I1229" s="162">
        <v>8.6752069035061843E-2</v>
      </c>
      <c r="J1229" s="161">
        <v>276.41046225352994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7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7" customHeight="1" x14ac:dyDescent="0.2">
      <c r="A1231" s="122"/>
      <c r="B1231" s="158" t="s">
        <v>98</v>
      </c>
      <c r="C1231" s="159">
        <v>46.687019698132517</v>
      </c>
      <c r="D1231" s="197">
        <v>4.6870196981325165</v>
      </c>
      <c r="E1231" s="160">
        <v>0</v>
      </c>
      <c r="F1231" s="160">
        <v>-42</v>
      </c>
      <c r="G1231" s="161">
        <v>4.6870196981325165</v>
      </c>
      <c r="H1231" s="160">
        <v>0</v>
      </c>
      <c r="I1231" s="162">
        <v>0</v>
      </c>
      <c r="J1231" s="161">
        <v>4.6870196981325165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7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7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7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7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812.1092000000001</v>
      </c>
      <c r="I1237" s="162">
        <v>41.275925495790894</v>
      </c>
      <c r="J1237" s="161">
        <v>1155.4037999999996</v>
      </c>
      <c r="K1237" s="160">
        <v>14.621000000000095</v>
      </c>
      <c r="L1237" s="160">
        <v>8.9889999999999191</v>
      </c>
      <c r="M1237" s="160">
        <v>16.75</v>
      </c>
      <c r="N1237" s="160">
        <v>26.158000000000129</v>
      </c>
      <c r="O1237" s="160">
        <v>1.3294956627986769</v>
      </c>
      <c r="P1237" s="160">
        <v>16.629500000000036</v>
      </c>
      <c r="Q1237" s="146" t="s">
        <v>237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7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0.96499999999999997</v>
      </c>
      <c r="L1241" s="160">
        <v>0</v>
      </c>
      <c r="M1241" s="160">
        <v>0.12700000000000011</v>
      </c>
      <c r="N1241" s="160">
        <v>-1.0810000000000002</v>
      </c>
      <c r="O1241" s="160">
        <v>-5.5181214905564113</v>
      </c>
      <c r="P1241" s="160">
        <v>2.7499999999999747E-3</v>
      </c>
      <c r="Q1241" s="146" t="s">
        <v>237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812.12020000000007</v>
      </c>
      <c r="I1244" s="176">
        <v>40.545333907806977</v>
      </c>
      <c r="J1244" s="185">
        <v>1190.8727999999996</v>
      </c>
      <c r="K1244" s="177">
        <v>15.586000000000013</v>
      </c>
      <c r="L1244" s="177">
        <v>8.9889999999999191</v>
      </c>
      <c r="M1244" s="177">
        <v>16.877000000000066</v>
      </c>
      <c r="N1244" s="177">
        <v>25.077000000000112</v>
      </c>
      <c r="O1244" s="177">
        <v>1.2519764172915291</v>
      </c>
      <c r="P1244" s="177">
        <v>16.632250000000028</v>
      </c>
      <c r="Q1244" s="153" t="s">
        <v>237</v>
      </c>
      <c r="T1244" s="130"/>
    </row>
    <row r="1245" spans="1:20" ht="10.7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43726</v>
      </c>
      <c r="L1254" s="151">
        <v>43733</v>
      </c>
      <c r="M1254" s="151">
        <v>43740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12.983000000000001</v>
      </c>
      <c r="I1257" s="162">
        <v>28.104863459887572</v>
      </c>
      <c r="J1257" s="161">
        <v>33.211851715006105</v>
      </c>
      <c r="K1257" s="160">
        <v>0.66499999999999915</v>
      </c>
      <c r="L1257" s="160">
        <v>6.6000000000000725E-2</v>
      </c>
      <c r="M1257" s="160">
        <v>7.0000000000000284E-2</v>
      </c>
      <c r="N1257" s="160">
        <v>0.36800000000000033</v>
      </c>
      <c r="O1257" s="160">
        <v>0.79662556829997977</v>
      </c>
      <c r="P1257" s="160">
        <v>0.29225000000000012</v>
      </c>
      <c r="Q1257" s="146" t="s">
        <v>237</v>
      </c>
      <c r="T1257" s="130"/>
    </row>
    <row r="1258" spans="1:20" ht="10.7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7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7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-1.0000000000000009E-3</v>
      </c>
      <c r="L1260" s="160">
        <v>0</v>
      </c>
      <c r="M1260" s="160">
        <v>1.0000000000000009E-3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7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1.22</v>
      </c>
      <c r="I1263" s="162">
        <v>55.099289384175115</v>
      </c>
      <c r="J1263" s="161">
        <v>0.9941846358374129</v>
      </c>
      <c r="K1263" s="160">
        <v>0</v>
      </c>
      <c r="L1263" s="160">
        <v>0</v>
      </c>
      <c r="M1263" s="160">
        <v>0</v>
      </c>
      <c r="N1263" s="160">
        <v>0.627</v>
      </c>
      <c r="O1263" s="160">
        <v>28.317421675309667</v>
      </c>
      <c r="P1263" s="160">
        <v>0.15675</v>
      </c>
      <c r="Q1263" s="146">
        <v>4.3424857150712146</v>
      </c>
      <c r="T1263" s="130"/>
    </row>
    <row r="1264" spans="1:20" ht="10.7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7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15.86</v>
      </c>
      <c r="I1267" s="162">
        <v>17.079752716785787</v>
      </c>
      <c r="J1267" s="161">
        <v>76.998487256744482</v>
      </c>
      <c r="K1267" s="160">
        <v>0.66399999999999915</v>
      </c>
      <c r="L1267" s="160">
        <v>6.6000000000000725E-2</v>
      </c>
      <c r="M1267" s="160">
        <v>7.1000000000000285E-2</v>
      </c>
      <c r="N1267" s="160">
        <v>0.99500000000000033</v>
      </c>
      <c r="O1267" s="160">
        <v>1.0715229478689701</v>
      </c>
      <c r="P1267" s="166">
        <v>0.44900000000000012</v>
      </c>
      <c r="Q1267" s="146" t="s">
        <v>237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0.126</v>
      </c>
      <c r="I1269" s="162">
        <v>5.992048522174608</v>
      </c>
      <c r="J1269" s="161">
        <v>1.9767867103164352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7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7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5.6122999999999994</v>
      </c>
      <c r="I1273" s="162">
        <v>74.810739833134576</v>
      </c>
      <c r="J1273" s="161">
        <v>1.8896977245489612</v>
      </c>
      <c r="K1273" s="160">
        <v>0</v>
      </c>
      <c r="L1273" s="160">
        <v>0</v>
      </c>
      <c r="M1273" s="160">
        <v>0</v>
      </c>
      <c r="N1273" s="160">
        <v>0.26999999999999957</v>
      </c>
      <c r="O1273" s="160">
        <v>3.5990413475662932</v>
      </c>
      <c r="P1273" s="160">
        <v>6.7499999999999893E-2</v>
      </c>
      <c r="Q1273" s="146">
        <v>25.99552184516984</v>
      </c>
      <c r="T1273" s="130"/>
    </row>
    <row r="1274" spans="1:20" ht="10.7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7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7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7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7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7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7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21.730799999999999</v>
      </c>
      <c r="I1282" s="162">
        <v>13.953410395527284</v>
      </c>
      <c r="J1282" s="161">
        <v>134.0074703153756</v>
      </c>
      <c r="K1282" s="160">
        <v>0.66399999999999793</v>
      </c>
      <c r="L1282" s="160">
        <v>6.6000000000002501E-2</v>
      </c>
      <c r="M1282" s="160">
        <v>7.0999999999997954E-2</v>
      </c>
      <c r="N1282" s="160">
        <v>1.2650000000000006</v>
      </c>
      <c r="O1282" s="160">
        <v>0.81226020902783247</v>
      </c>
      <c r="P1282" s="160">
        <v>0.51649999999999974</v>
      </c>
      <c r="Q1282" s="146" t="s">
        <v>237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7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7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0.158</v>
      </c>
      <c r="I1286" s="162">
        <v>3.1833417248069042</v>
      </c>
      <c r="J1286" s="161">
        <v>4.8053377016595347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237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21.8888</v>
      </c>
      <c r="I1289" s="176">
        <v>13.599751475613541</v>
      </c>
      <c r="J1289" s="185">
        <v>139.06120000000001</v>
      </c>
      <c r="K1289" s="177">
        <v>0.66399999999999793</v>
      </c>
      <c r="L1289" s="177">
        <v>6.6000000000002501E-2</v>
      </c>
      <c r="M1289" s="177">
        <v>7.0999999999997954E-2</v>
      </c>
      <c r="N1289" s="177">
        <v>1.2650000000000006</v>
      </c>
      <c r="O1289" s="177">
        <v>0.78595837216526909</v>
      </c>
      <c r="P1289" s="186">
        <v>0.51649999999999974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43726</v>
      </c>
      <c r="L1294" s="151">
        <v>43733</v>
      </c>
      <c r="M1294" s="151">
        <v>43740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7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7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7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7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236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43726</v>
      </c>
      <c r="L1340" s="151">
        <v>43733</v>
      </c>
      <c r="M1340" s="151">
        <v>43740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2.452</v>
      </c>
      <c r="I1343" s="162">
        <v>55.727272727272741</v>
      </c>
      <c r="J1343" s="161">
        <v>1.9479999999999986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15.045</v>
      </c>
      <c r="I1344" s="162">
        <v>49.166666666666671</v>
      </c>
      <c r="J1344" s="161">
        <v>15.554999999999998</v>
      </c>
      <c r="K1344" s="160">
        <v>0</v>
      </c>
      <c r="L1344" s="160">
        <v>0.89499999999999957</v>
      </c>
      <c r="M1344" s="160">
        <v>1.0440000000000005</v>
      </c>
      <c r="N1344" s="160">
        <v>5.400000000000027E-2</v>
      </c>
      <c r="O1344" s="160">
        <v>0.17647058823529502</v>
      </c>
      <c r="P1344" s="160">
        <v>0.49825000000000008</v>
      </c>
      <c r="Q1344" s="146">
        <v>29.219267436026083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18.077000000000002</v>
      </c>
      <c r="I1345" s="162">
        <v>79.285087719298261</v>
      </c>
      <c r="J1345" s="161">
        <v>4.7229999999999954</v>
      </c>
      <c r="K1345" s="160">
        <v>1.0760000000000005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0.26900000000000013</v>
      </c>
      <c r="Q1345" s="146">
        <v>15.557620817843841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1.0123</v>
      </c>
      <c r="I1347" s="162">
        <v>168.71666666666664</v>
      </c>
      <c r="J1347" s="161">
        <v>-0.41229999999999989</v>
      </c>
      <c r="K1347" s="160">
        <v>0</v>
      </c>
      <c r="L1347" s="160">
        <v>8.9999999999999969E-2</v>
      </c>
      <c r="M1347" s="160">
        <v>0</v>
      </c>
      <c r="N1347" s="160">
        <v>0</v>
      </c>
      <c r="O1347" s="160">
        <v>0</v>
      </c>
      <c r="P1347" s="160">
        <v>2.2499999999999992E-2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14.244</v>
      </c>
      <c r="I1352" s="162">
        <v>89.584905660377359</v>
      </c>
      <c r="J1352" s="161">
        <v>1.6560000000000024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237</v>
      </c>
      <c r="T1352" s="130"/>
    </row>
    <row r="1353" spans="1:20" ht="10.7" customHeight="1" x14ac:dyDescent="0.2">
      <c r="A1353" s="122"/>
      <c r="B1353" s="165" t="s">
        <v>90</v>
      </c>
      <c r="C1353" s="159">
        <v>198</v>
      </c>
      <c r="D1353" s="197">
        <v>76.600000000000009</v>
      </c>
      <c r="E1353" s="160">
        <v>0</v>
      </c>
      <c r="F1353" s="160">
        <v>-121.39999999999999</v>
      </c>
      <c r="G1353" s="161">
        <v>76.600000000000009</v>
      </c>
      <c r="H1353" s="160">
        <v>51.594300000000004</v>
      </c>
      <c r="I1353" s="162">
        <v>67.355483028720627</v>
      </c>
      <c r="J1353" s="161">
        <v>25.005699999999997</v>
      </c>
      <c r="K1353" s="160">
        <v>1.0760000000000005</v>
      </c>
      <c r="L1353" s="160">
        <v>0.98499999999999954</v>
      </c>
      <c r="M1353" s="160">
        <v>1.0440000000000005</v>
      </c>
      <c r="N1353" s="160">
        <v>5.400000000000027E-2</v>
      </c>
      <c r="O1353" s="160">
        <v>7.0496083550914176E-2</v>
      </c>
      <c r="P1353" s="166">
        <v>0.78975000000000017</v>
      </c>
      <c r="Q1353" s="146">
        <v>29.662804685026899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8.4960000000000004</v>
      </c>
      <c r="I1355" s="162">
        <v>54.271735369815616</v>
      </c>
      <c r="J1355" s="161">
        <v>7.158557463672393</v>
      </c>
      <c r="K1355" s="160">
        <v>0</v>
      </c>
      <c r="L1355" s="160">
        <v>1.8000000000000007</v>
      </c>
      <c r="M1355" s="160">
        <v>0</v>
      </c>
      <c r="N1355" s="160">
        <v>1.9020000000000001</v>
      </c>
      <c r="O1355" s="160">
        <v>12.149816463440361</v>
      </c>
      <c r="P1355" s="160">
        <v>0.92550000000000021</v>
      </c>
      <c r="Q1355" s="146">
        <v>5.7348000687978296</v>
      </c>
      <c r="T1355" s="130"/>
    </row>
    <row r="1356" spans="1:20" ht="10.7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19.770999999999997</v>
      </c>
      <c r="I1356" s="162">
        <v>83.147576957905784</v>
      </c>
      <c r="J1356" s="161">
        <v>4.0072034346103038</v>
      </c>
      <c r="K1356" s="160">
        <v>0</v>
      </c>
      <c r="L1356" s="160">
        <v>0.16699999999999804</v>
      </c>
      <c r="M1356" s="160">
        <v>0</v>
      </c>
      <c r="N1356" s="160">
        <v>0</v>
      </c>
      <c r="O1356" s="160">
        <v>0</v>
      </c>
      <c r="P1356" s="160">
        <v>4.174999999999951E-2</v>
      </c>
      <c r="Q1356" s="146" t="s">
        <v>237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7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7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7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7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11.4786</v>
      </c>
      <c r="I1364" s="162">
        <v>82.940077887864405</v>
      </c>
      <c r="J1364" s="161">
        <v>2.3610301188903549</v>
      </c>
      <c r="K1364" s="160">
        <v>1.6843000000000004</v>
      </c>
      <c r="L1364" s="160">
        <v>0</v>
      </c>
      <c r="M1364" s="160">
        <v>0</v>
      </c>
      <c r="N1364" s="160">
        <v>0.83109999999999928</v>
      </c>
      <c r="O1364" s="160">
        <v>6.0052182960120604</v>
      </c>
      <c r="P1364" s="160">
        <v>0.62884999999999991</v>
      </c>
      <c r="Q1364" s="146">
        <v>1.7545203448999844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98.1327</v>
      </c>
      <c r="I1368" s="162">
        <v>62.744693094629142</v>
      </c>
      <c r="J1368" s="161">
        <v>58.267300000000034</v>
      </c>
      <c r="K1368" s="160">
        <v>2.7602999999999867</v>
      </c>
      <c r="L1368" s="160">
        <v>2.9520000000000124</v>
      </c>
      <c r="M1368" s="160">
        <v>1.0439999999999969</v>
      </c>
      <c r="N1368" s="160">
        <v>2.7870999999999952</v>
      </c>
      <c r="O1368" s="160">
        <v>1.7820332480818379</v>
      </c>
      <c r="P1368" s="160">
        <v>2.3858499999999978</v>
      </c>
      <c r="Q1368" s="146">
        <v>22.422029884527564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98.1327</v>
      </c>
      <c r="I1375" s="176">
        <v>62.744693094629142</v>
      </c>
      <c r="J1375" s="185">
        <v>58.267300000000034</v>
      </c>
      <c r="K1375" s="177">
        <v>2.7602999999999867</v>
      </c>
      <c r="L1375" s="177">
        <v>2.9520000000000124</v>
      </c>
      <c r="M1375" s="177">
        <v>1.0439999999999969</v>
      </c>
      <c r="N1375" s="177">
        <v>2.7870999999999952</v>
      </c>
      <c r="O1375" s="177">
        <v>1.7820332480818379</v>
      </c>
      <c r="P1375" s="186">
        <v>2.3858499999999978</v>
      </c>
      <c r="Q1375" s="153">
        <v>22.422029884527564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43726</v>
      </c>
      <c r="L1380" s="151">
        <v>43733</v>
      </c>
      <c r="M1380" s="151">
        <v>43740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2.4039999999999999</v>
      </c>
      <c r="I1383" s="162">
        <v>24.783505154639176</v>
      </c>
      <c r="J1383" s="161">
        <v>7.2959999999999994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10.349</v>
      </c>
      <c r="I1384" s="162">
        <v>59.477011494252885</v>
      </c>
      <c r="J1384" s="161">
        <v>7.0509999999999984</v>
      </c>
      <c r="K1384" s="160">
        <v>0</v>
      </c>
      <c r="L1384" s="160">
        <v>0.45899999999999963</v>
      </c>
      <c r="M1384" s="160">
        <v>0.82000000000000028</v>
      </c>
      <c r="N1384" s="160">
        <v>0</v>
      </c>
      <c r="O1384" s="160">
        <v>0</v>
      </c>
      <c r="P1384" s="160">
        <v>0.31974999999999998</v>
      </c>
      <c r="Q1384" s="146">
        <v>20.051602814698981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14.1</v>
      </c>
      <c r="E1385" s="160">
        <v>0</v>
      </c>
      <c r="F1385" s="160">
        <v>-3.2000000000000011</v>
      </c>
      <c r="G1385" s="161">
        <v>14.1</v>
      </c>
      <c r="H1385" s="160">
        <v>9.42</v>
      </c>
      <c r="I1385" s="162">
        <v>66.808510638297875</v>
      </c>
      <c r="J1385" s="161">
        <v>4.68</v>
      </c>
      <c r="K1385" s="160">
        <v>0.26200000000000045</v>
      </c>
      <c r="L1385" s="160">
        <v>0</v>
      </c>
      <c r="M1385" s="160">
        <v>0</v>
      </c>
      <c r="N1385" s="160">
        <v>0</v>
      </c>
      <c r="O1385" s="160">
        <v>0</v>
      </c>
      <c r="P1385" s="160">
        <v>6.5500000000000114E-2</v>
      </c>
      <c r="Q1385" s="146" t="s">
        <v>237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13.734</v>
      </c>
      <c r="I1392" s="162">
        <v>84.25766871165645</v>
      </c>
      <c r="J1392" s="161">
        <v>2.5660000000000007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237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59.400000000000006</v>
      </c>
      <c r="E1393" s="160">
        <v>0</v>
      </c>
      <c r="F1393" s="160">
        <v>-17.2</v>
      </c>
      <c r="G1393" s="161">
        <v>59.400000000000006</v>
      </c>
      <c r="H1393" s="160">
        <v>36.919000000000004</v>
      </c>
      <c r="I1393" s="162">
        <v>62.153198653198658</v>
      </c>
      <c r="J1393" s="161">
        <v>22.481000000000002</v>
      </c>
      <c r="K1393" s="160">
        <v>0.26200000000000045</v>
      </c>
      <c r="L1393" s="160">
        <v>0.45899999999999963</v>
      </c>
      <c r="M1393" s="160">
        <v>0.82000000000000028</v>
      </c>
      <c r="N1393" s="160">
        <v>0</v>
      </c>
      <c r="O1393" s="160">
        <v>0</v>
      </c>
      <c r="P1393" s="166">
        <v>0.38525000000000009</v>
      </c>
      <c r="Q1393" s="146" t="s">
        <v>237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6.5519999999999996</v>
      </c>
      <c r="I1395" s="162">
        <v>76.613786989742053</v>
      </c>
      <c r="J1395" s="161">
        <v>1.9999855595667881</v>
      </c>
      <c r="K1395" s="160">
        <v>0</v>
      </c>
      <c r="L1395" s="160">
        <v>0.23599999999999999</v>
      </c>
      <c r="M1395" s="160">
        <v>0</v>
      </c>
      <c r="N1395" s="160">
        <v>5.1479999999999997</v>
      </c>
      <c r="O1395" s="160">
        <v>60.196546920511615</v>
      </c>
      <c r="P1395" s="160">
        <v>1.3459999999999999</v>
      </c>
      <c r="Q1395" s="146">
        <v>0</v>
      </c>
      <c r="T1395" s="130"/>
    </row>
    <row r="1396" spans="1:20" ht="10.7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37.232799999999997</v>
      </c>
      <c r="I1396" s="162">
        <v>86.157517229856708</v>
      </c>
      <c r="J1396" s="161">
        <v>5.982001444043334</v>
      </c>
      <c r="K1396" s="160">
        <v>0</v>
      </c>
      <c r="L1396" s="160">
        <v>0.14799999999999613</v>
      </c>
      <c r="M1396" s="160">
        <v>0</v>
      </c>
      <c r="N1396" s="160">
        <v>0</v>
      </c>
      <c r="O1396" s="160">
        <v>0</v>
      </c>
      <c r="P1396" s="160">
        <v>3.6999999999999034E-2</v>
      </c>
      <c r="Q1396" s="146" t="s">
        <v>237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7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7" customHeight="1" x14ac:dyDescent="0.2">
      <c r="A1401" s="122"/>
      <c r="B1401" s="158" t="s">
        <v>97</v>
      </c>
      <c r="C1401" s="159">
        <v>7.2259927797833967</v>
      </c>
      <c r="D1401" s="197">
        <v>6.4259927797833969</v>
      </c>
      <c r="E1401" s="160">
        <v>0</v>
      </c>
      <c r="F1401" s="160">
        <v>-0.79999999999999982</v>
      </c>
      <c r="G1401" s="161">
        <v>6.4259927797833969</v>
      </c>
      <c r="H1401" s="160">
        <v>6.8487</v>
      </c>
      <c r="I1401" s="162">
        <v>106.57808426966287</v>
      </c>
      <c r="J1401" s="161">
        <v>-0.42270722021660312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4.2000000000000023E-3</v>
      </c>
      <c r="O1404" s="160">
        <v>8.0791666666666675</v>
      </c>
      <c r="P1404" s="160">
        <v>1.0500000000000006E-3</v>
      </c>
      <c r="Q1404" s="146">
        <v>0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106.00000000000001</v>
      </c>
      <c r="D1408" s="197">
        <v>125.00000000000001</v>
      </c>
      <c r="E1408" s="160">
        <v>0</v>
      </c>
      <c r="F1408" s="160">
        <v>19</v>
      </c>
      <c r="G1408" s="161">
        <v>125.00000000000001</v>
      </c>
      <c r="H1408" s="160">
        <v>94.250100000000003</v>
      </c>
      <c r="I1408" s="162">
        <v>75.400079999999988</v>
      </c>
      <c r="J1408" s="161">
        <v>30.749900000000011</v>
      </c>
      <c r="K1408" s="160">
        <v>0.26200000000000045</v>
      </c>
      <c r="L1408" s="160">
        <v>0.84299999999998931</v>
      </c>
      <c r="M1408" s="160">
        <v>0.82000000000000739</v>
      </c>
      <c r="N1408" s="160">
        <v>5.1521999999999935</v>
      </c>
      <c r="O1408" s="160">
        <v>4.1217599999999948</v>
      </c>
      <c r="P1408" s="160">
        <v>1.7692999999999977</v>
      </c>
      <c r="Q1408" s="146">
        <v>15.379698185723196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106.00000000000001</v>
      </c>
      <c r="D1415" s="192">
        <v>125.00000000000001</v>
      </c>
      <c r="E1415" s="174">
        <v>0</v>
      </c>
      <c r="F1415" s="177">
        <v>19</v>
      </c>
      <c r="G1415" s="185">
        <v>125.00000000000001</v>
      </c>
      <c r="H1415" s="177">
        <v>94.250100000000003</v>
      </c>
      <c r="I1415" s="176">
        <v>75.400079999999988</v>
      </c>
      <c r="J1415" s="185">
        <v>30.749900000000011</v>
      </c>
      <c r="K1415" s="177">
        <v>0.26200000000000045</v>
      </c>
      <c r="L1415" s="177">
        <v>0.84299999999998931</v>
      </c>
      <c r="M1415" s="177">
        <v>0.82000000000000739</v>
      </c>
      <c r="N1415" s="177">
        <v>5.1521999999999935</v>
      </c>
      <c r="O1415" s="177">
        <v>4.1217599999999948</v>
      </c>
      <c r="P1415" s="177">
        <v>1.7692999999999977</v>
      </c>
      <c r="Q1415" s="153">
        <v>15.379698185723196</v>
      </c>
      <c r="T1415" s="130"/>
    </row>
    <row r="1416" spans="1:20" ht="10.7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236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43726</v>
      </c>
      <c r="L1426" s="151">
        <v>43733</v>
      </c>
      <c r="M1426" s="151">
        <v>43740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43726</v>
      </c>
      <c r="L1466" s="151">
        <v>43733</v>
      </c>
      <c r="M1466" s="151">
        <v>43740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7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43726</v>
      </c>
      <c r="K6" s="151">
        <v>43733</v>
      </c>
      <c r="L6" s="151">
        <v>43740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7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5.0791000000000004</v>
      </c>
      <c r="H9" s="162">
        <v>43.698306985561956</v>
      </c>
      <c r="I9" s="161">
        <v>6.5440047616516335</v>
      </c>
      <c r="J9" s="160">
        <v>7.3599999999999888E-2</v>
      </c>
      <c r="K9" s="160">
        <v>0.1802999999999999</v>
      </c>
      <c r="L9" s="160">
        <v>0.11059999999999981</v>
      </c>
      <c r="M9" s="160">
        <v>0.20410000000000039</v>
      </c>
      <c r="N9" s="160">
        <v>1.7559852052043103</v>
      </c>
      <c r="O9" s="160">
        <v>0.14215</v>
      </c>
      <c r="P9" s="146">
        <v>44.035911091464179</v>
      </c>
    </row>
    <row r="10" spans="1:16" s="130" customFormat="1" ht="10.7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7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0.16500000000000001</v>
      </c>
      <c r="H11" s="162">
        <v>6.5992841926156709</v>
      </c>
      <c r="I11" s="161">
        <v>2.3352711685704981</v>
      </c>
      <c r="J11" s="160">
        <v>2.4999999999999994E-2</v>
      </c>
      <c r="K11" s="160">
        <v>0</v>
      </c>
      <c r="L11" s="160">
        <v>0</v>
      </c>
      <c r="M11" s="160">
        <v>0</v>
      </c>
      <c r="N11" s="160">
        <v>0</v>
      </c>
      <c r="O11" s="160">
        <v>6.2499999999999986E-3</v>
      </c>
      <c r="P11" s="146" t="s">
        <v>237</v>
      </c>
    </row>
    <row r="12" spans="1:16" s="130" customFormat="1" ht="10.7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5.2441000000000004</v>
      </c>
      <c r="H14" s="170">
        <v>50.297591178177626</v>
      </c>
      <c r="I14" s="203">
        <v>8.9792759302221317</v>
      </c>
      <c r="J14" s="170">
        <v>9.8599999999999882E-2</v>
      </c>
      <c r="K14" s="170">
        <v>0.1802999999999999</v>
      </c>
      <c r="L14" s="170">
        <v>0.11059999999999981</v>
      </c>
      <c r="M14" s="170">
        <v>0.20410000000000039</v>
      </c>
      <c r="N14" s="160">
        <v>1.4349617207706955</v>
      </c>
      <c r="O14" s="170">
        <v>0.1484</v>
      </c>
      <c r="P14" s="146" t="s">
        <v>237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-336</v>
      </c>
      <c r="F16" s="161">
        <v>62.912353264733497</v>
      </c>
      <c r="G16" s="160">
        <v>31.199300000000001</v>
      </c>
      <c r="H16" s="162">
        <v>49.59169126723679</v>
      </c>
      <c r="I16" s="161">
        <v>31.713053264733496</v>
      </c>
      <c r="J16" s="160">
        <v>0.43729999999999691</v>
      </c>
      <c r="K16" s="160">
        <v>0.76309999999999789</v>
      </c>
      <c r="L16" s="160">
        <v>0.7155000000000058</v>
      </c>
      <c r="M16" s="160">
        <v>0.38629999999999853</v>
      </c>
      <c r="N16" s="160">
        <v>0.61402885117722195</v>
      </c>
      <c r="O16" s="160">
        <v>0.57554999999999978</v>
      </c>
      <c r="P16" s="146" t="s">
        <v>237</v>
      </c>
    </row>
    <row r="17" spans="1:19" ht="10.7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7" customHeight="1" x14ac:dyDescent="0.2">
      <c r="A18" s="122"/>
      <c r="B18" s="171" t="s">
        <v>139</v>
      </c>
      <c r="C18" s="159">
        <v>98.46684206507102</v>
      </c>
      <c r="D18" s="160">
        <v>10</v>
      </c>
      <c r="E18" s="160">
        <v>64.500000000000014</v>
      </c>
      <c r="F18" s="161">
        <v>162.96684206507103</v>
      </c>
      <c r="G18" s="160">
        <v>137.46090000000001</v>
      </c>
      <c r="H18" s="162">
        <v>84.348999009941693</v>
      </c>
      <c r="I18" s="161">
        <v>25.505942065071025</v>
      </c>
      <c r="J18" s="160">
        <v>4.4710000000000036</v>
      </c>
      <c r="K18" s="160">
        <v>3.2139999999999986</v>
      </c>
      <c r="L18" s="160">
        <v>0.21399999999999864</v>
      </c>
      <c r="M18" s="160">
        <v>0.8189999999999884</v>
      </c>
      <c r="N18" s="160">
        <v>0.50255621918044524</v>
      </c>
      <c r="O18" s="160">
        <v>2.1794999999999973</v>
      </c>
      <c r="P18" s="146">
        <v>9.7026575201060137</v>
      </c>
    </row>
    <row r="19" spans="1:19" ht="10.7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502.11434202076401</v>
      </c>
      <c r="D21" s="160">
        <v>10</v>
      </c>
      <c r="E21" s="160">
        <v>-274.10000000000002</v>
      </c>
      <c r="F21" s="161">
        <v>228.01434202076399</v>
      </c>
      <c r="G21" s="170">
        <v>168.6602</v>
      </c>
      <c r="H21" s="162">
        <v>73.969119005961943</v>
      </c>
      <c r="I21" s="161">
        <v>59.354142020763987</v>
      </c>
      <c r="J21" s="160">
        <v>4.9083000000000006</v>
      </c>
      <c r="K21" s="160">
        <v>3.9770999999999965</v>
      </c>
      <c r="L21" s="160">
        <v>0.92950000000000443</v>
      </c>
      <c r="M21" s="160">
        <v>1.2052999999999869</v>
      </c>
      <c r="N21" s="160">
        <v>0.52860709958772112</v>
      </c>
      <c r="O21" s="160">
        <v>2.7550499999999971</v>
      </c>
      <c r="P21" s="146">
        <v>19.543762189711277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518.4377179509861</v>
      </c>
      <c r="D23" s="174">
        <v>10</v>
      </c>
      <c r="E23" s="177">
        <v>-276.2</v>
      </c>
      <c r="F23" s="185">
        <v>242.23771795098611</v>
      </c>
      <c r="G23" s="177">
        <v>173.90430000000001</v>
      </c>
      <c r="H23" s="176">
        <v>71.790760526891788</v>
      </c>
      <c r="I23" s="204">
        <v>68.333417950986103</v>
      </c>
      <c r="J23" s="174">
        <v>5.0069000000000008</v>
      </c>
      <c r="K23" s="174">
        <v>4.1573999999999964</v>
      </c>
      <c r="L23" s="174">
        <v>1.0401000000000042</v>
      </c>
      <c r="M23" s="177">
        <v>1.4093999999999873</v>
      </c>
      <c r="N23" s="177">
        <v>0.58182516410807772</v>
      </c>
      <c r="O23" s="177">
        <v>2.9034499999999972</v>
      </c>
      <c r="P23" s="153">
        <v>21.535248738909289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43726</v>
      </c>
      <c r="K28" s="151">
        <v>43733</v>
      </c>
      <c r="L28" s="151">
        <v>43740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7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0.69710000000000005</v>
      </c>
      <c r="H31" s="162">
        <v>45.24855374397309</v>
      </c>
      <c r="I31" s="161">
        <v>0.84350172606699214</v>
      </c>
      <c r="J31" s="160">
        <v>0</v>
      </c>
      <c r="K31" s="160">
        <v>1.0999999999999899E-3</v>
      </c>
      <c r="L31" s="160">
        <v>0</v>
      </c>
      <c r="M31" s="160">
        <v>9.400000000000075E-3</v>
      </c>
      <c r="N31" s="160">
        <v>0.61015120526947408</v>
      </c>
      <c r="O31" s="160">
        <v>2.6250000000000162E-3</v>
      </c>
      <c r="P31" s="146" t="s">
        <v>237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0.57399999999999995</v>
      </c>
      <c r="H33" s="162">
        <v>73.78258548963332</v>
      </c>
      <c r="I33" s="161">
        <v>0.20396135252084491</v>
      </c>
      <c r="J33" s="160">
        <v>2.9999999999999916E-2</v>
      </c>
      <c r="K33" s="160">
        <v>0</v>
      </c>
      <c r="L33" s="160">
        <v>0</v>
      </c>
      <c r="M33" s="160">
        <v>0</v>
      </c>
      <c r="N33" s="160">
        <v>0</v>
      </c>
      <c r="O33" s="160">
        <v>7.4999999999999789E-3</v>
      </c>
      <c r="P33" s="146">
        <v>25.194847002779397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1.2711000000000001</v>
      </c>
      <c r="H36" s="162">
        <v>54.8227482676118</v>
      </c>
      <c r="I36" s="203">
        <v>1.0474630785878372</v>
      </c>
      <c r="J36" s="160">
        <v>2.9999999999999916E-2</v>
      </c>
      <c r="K36" s="160">
        <v>1.0999999999999899E-3</v>
      </c>
      <c r="L36" s="160">
        <v>0</v>
      </c>
      <c r="M36" s="160">
        <v>9.400000000000075E-3</v>
      </c>
      <c r="N36" s="160">
        <v>0.40542351798879317</v>
      </c>
      <c r="O36" s="160">
        <v>1.0124999999999995E-2</v>
      </c>
      <c r="P36" s="146" t="s">
        <v>237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-70.900000000000006</v>
      </c>
      <c r="F38" s="161">
        <v>23.21483217675096</v>
      </c>
      <c r="G38" s="160">
        <v>6.5409999999999995</v>
      </c>
      <c r="H38" s="162">
        <v>28.175952124911923</v>
      </c>
      <c r="I38" s="161">
        <v>16.67383217675096</v>
      </c>
      <c r="J38" s="160">
        <v>8.6000000000012733E-3</v>
      </c>
      <c r="K38" s="160">
        <v>2.6999999999999247E-2</v>
      </c>
      <c r="L38" s="160">
        <v>2.3299999999999876E-2</v>
      </c>
      <c r="M38" s="160">
        <v>1.6899999999999693E-2</v>
      </c>
      <c r="N38" s="160">
        <v>7.2798286334047224E-2</v>
      </c>
      <c r="O38" s="160">
        <v>1.8950000000000022E-2</v>
      </c>
      <c r="P38" s="146" t="s">
        <v>237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6.8419999999999996</v>
      </c>
      <c r="H40" s="162">
        <v>25.682024490314127</v>
      </c>
      <c r="I40" s="161">
        <v>19.799201913737107</v>
      </c>
      <c r="J40" s="160">
        <v>0.72299999999999986</v>
      </c>
      <c r="K40" s="160">
        <v>0.20199999999999996</v>
      </c>
      <c r="L40" s="160">
        <v>0</v>
      </c>
      <c r="M40" s="160">
        <v>0</v>
      </c>
      <c r="N40" s="160">
        <v>0</v>
      </c>
      <c r="O40" s="160">
        <v>0.23124999999999996</v>
      </c>
      <c r="P40" s="146" t="s">
        <v>237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13.382999999999999</v>
      </c>
      <c r="H43" s="162">
        <v>26.843290374260466</v>
      </c>
      <c r="I43" s="161">
        <v>36.473034090488071</v>
      </c>
      <c r="J43" s="160">
        <v>0.73160000000000114</v>
      </c>
      <c r="K43" s="160">
        <v>0.2289999999999992</v>
      </c>
      <c r="L43" s="160">
        <v>2.3299999999999876E-2</v>
      </c>
      <c r="M43" s="160">
        <v>1.6899999999999693E-2</v>
      </c>
      <c r="N43" s="160">
        <v>3.3897601981991606E-2</v>
      </c>
      <c r="O43" s="160">
        <v>0.25019999999999998</v>
      </c>
      <c r="P43" s="146" t="s">
        <v>237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-51.800000000000004</v>
      </c>
      <c r="F45" s="185">
        <v>52.174597169075902</v>
      </c>
      <c r="G45" s="177">
        <v>14.6541</v>
      </c>
      <c r="H45" s="176">
        <v>28.086656716317773</v>
      </c>
      <c r="I45" s="204">
        <v>37.520497169075902</v>
      </c>
      <c r="J45" s="177">
        <v>0.76160000000000105</v>
      </c>
      <c r="K45" s="177">
        <v>0.23009999999999919</v>
      </c>
      <c r="L45" s="177">
        <v>2.3299999999999876E-2</v>
      </c>
      <c r="M45" s="177">
        <v>2.6299999999999768E-2</v>
      </c>
      <c r="N45" s="177">
        <v>5.0407672367402359E-2</v>
      </c>
      <c r="O45" s="177">
        <v>0.26032499999999997</v>
      </c>
      <c r="P45" s="153" t="s">
        <v>237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43726</v>
      </c>
      <c r="K50" s="151">
        <v>43733</v>
      </c>
      <c r="L50" s="151">
        <v>43740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7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15.197699999999999</v>
      </c>
      <c r="H53" s="162">
        <v>70.14235924115944</v>
      </c>
      <c r="I53" s="161">
        <v>6.4692358778596795</v>
      </c>
      <c r="J53" s="160">
        <v>0.23100000000000165</v>
      </c>
      <c r="K53" s="160">
        <v>1.6847999999999992</v>
      </c>
      <c r="L53" s="160">
        <v>0.13729999999999976</v>
      </c>
      <c r="M53" s="160">
        <v>1.2524999999999995</v>
      </c>
      <c r="N53" s="160">
        <v>5.7806974048410069</v>
      </c>
      <c r="O53" s="160">
        <v>0.82640000000000002</v>
      </c>
      <c r="P53" s="146">
        <v>5.8282137921825745</v>
      </c>
    </row>
    <row r="54" spans="1:16" s="130" customFormat="1" ht="10.7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15.211699999999999</v>
      </c>
      <c r="H58" s="162">
        <v>63.735298247403328</v>
      </c>
      <c r="I58" s="203">
        <v>8.6552943003204597</v>
      </c>
      <c r="J58" s="160">
        <v>0.23100000000000165</v>
      </c>
      <c r="K58" s="160">
        <v>1.6847999999999992</v>
      </c>
      <c r="L58" s="160">
        <v>0.13729999999999976</v>
      </c>
      <c r="M58" s="160">
        <v>1.2524999999999995</v>
      </c>
      <c r="N58" s="160">
        <v>5.2478329874289287</v>
      </c>
      <c r="O58" s="160">
        <v>0.82640000000000002</v>
      </c>
      <c r="P58" s="146">
        <v>8.4734926189744186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121.87009999999999</v>
      </c>
      <c r="H60" s="162">
        <v>70.877614384353478</v>
      </c>
      <c r="I60" s="161">
        <v>50.074315819536011</v>
      </c>
      <c r="J60" s="160">
        <v>2.0472000000000179</v>
      </c>
      <c r="K60" s="160">
        <v>3.490799999999993</v>
      </c>
      <c r="L60" s="160">
        <v>5.1787999999999954</v>
      </c>
      <c r="M60" s="160">
        <v>3.7113999999999976</v>
      </c>
      <c r="N60" s="160">
        <v>2.1584882430234269</v>
      </c>
      <c r="O60" s="160">
        <v>3.607050000000001</v>
      </c>
      <c r="P60" s="146">
        <v>11.882345911350273</v>
      </c>
    </row>
    <row r="61" spans="1:16" s="130" customFormat="1" ht="10.7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7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1.5780000000000001</v>
      </c>
      <c r="H62" s="162">
        <v>26.635929208781651</v>
      </c>
      <c r="I62" s="161">
        <v>4.3463287051526862</v>
      </c>
      <c r="J62" s="160">
        <v>0</v>
      </c>
      <c r="K62" s="160">
        <v>6.5000000000000169E-2</v>
      </c>
      <c r="L62" s="160">
        <v>0</v>
      </c>
      <c r="M62" s="160">
        <v>0</v>
      </c>
      <c r="N62" s="160">
        <v>0</v>
      </c>
      <c r="O62" s="160">
        <v>1.6250000000000042E-2</v>
      </c>
      <c r="P62" s="146" t="s">
        <v>237</v>
      </c>
    </row>
    <row r="63" spans="1:16" s="130" customFormat="1" ht="10.7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123.4481</v>
      </c>
      <c r="H65" s="162">
        <v>69.40272402690519</v>
      </c>
      <c r="I65" s="161">
        <v>54.42402495022985</v>
      </c>
      <c r="J65" s="160">
        <v>2.0472000000000179</v>
      </c>
      <c r="K65" s="160">
        <v>3.5557999999999934</v>
      </c>
      <c r="L65" s="160">
        <v>5.1787999999999954</v>
      </c>
      <c r="M65" s="160">
        <v>3.7113999999999976</v>
      </c>
      <c r="N65" s="160">
        <v>2.086555159240651</v>
      </c>
      <c r="O65" s="160">
        <v>3.6233000000000013</v>
      </c>
      <c r="P65" s="146">
        <v>13.020568252761247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138.65979999999999</v>
      </c>
      <c r="H67" s="176">
        <v>68.732232258727748</v>
      </c>
      <c r="I67" s="204">
        <v>63.079319250550327</v>
      </c>
      <c r="J67" s="177">
        <v>2.2782000000000195</v>
      </c>
      <c r="K67" s="177">
        <v>5.2405999999999926</v>
      </c>
      <c r="L67" s="177">
        <v>5.3160999999999952</v>
      </c>
      <c r="M67" s="177">
        <v>4.9638999999999971</v>
      </c>
      <c r="N67" s="177">
        <v>2.4605540157212005</v>
      </c>
      <c r="O67" s="177">
        <v>4.4497000000000018</v>
      </c>
      <c r="P67" s="153">
        <v>12.176083612502035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43726</v>
      </c>
      <c r="K72" s="151">
        <v>43733</v>
      </c>
      <c r="L72" s="151">
        <v>43740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7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0.17</v>
      </c>
      <c r="H77" s="162">
        <v>2.1518976964536209</v>
      </c>
      <c r="I77" s="161">
        <v>7.730003809668279</v>
      </c>
      <c r="J77" s="160">
        <v>2.5000000000000022E-2</v>
      </c>
      <c r="K77" s="160">
        <v>0</v>
      </c>
      <c r="L77" s="160">
        <v>0</v>
      </c>
      <c r="M77" s="160">
        <v>0</v>
      </c>
      <c r="N77" s="160">
        <v>0</v>
      </c>
      <c r="O77" s="160">
        <v>6.2500000000000056E-3</v>
      </c>
      <c r="P77" s="146" t="s">
        <v>237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0.17350000000000002</v>
      </c>
      <c r="H80" s="162">
        <v>2.152845213945271</v>
      </c>
      <c r="I80" s="203">
        <v>7.8856023858165161</v>
      </c>
      <c r="J80" s="160">
        <v>2.5000000000000022E-2</v>
      </c>
      <c r="K80" s="160">
        <v>0</v>
      </c>
      <c r="L80" s="160">
        <v>0</v>
      </c>
      <c r="M80" s="160">
        <v>0</v>
      </c>
      <c r="N80" s="160">
        <v>0</v>
      </c>
      <c r="O80" s="160">
        <v>6.2500000000000056E-3</v>
      </c>
      <c r="P80" s="146" t="s">
        <v>237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-7.1</v>
      </c>
      <c r="F82" s="161">
        <v>1.6592938825347332</v>
      </c>
      <c r="G82" s="160">
        <v>6.3100000000000003E-2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22.289000000000001</v>
      </c>
      <c r="H84" s="162">
        <v>74.280498151067661</v>
      </c>
      <c r="I84" s="161">
        <v>7.7175300513599652</v>
      </c>
      <c r="J84" s="160">
        <v>0.74600000000000222</v>
      </c>
      <c r="K84" s="160">
        <v>0.2759999999999998</v>
      </c>
      <c r="L84" s="160">
        <v>0</v>
      </c>
      <c r="M84" s="160">
        <v>0</v>
      </c>
      <c r="N84" s="160">
        <v>0</v>
      </c>
      <c r="O84" s="160">
        <v>0.2555000000000005</v>
      </c>
      <c r="P84" s="146">
        <v>28.205597069901955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22.3521</v>
      </c>
      <c r="H87" s="162">
        <v>70.587457464116682</v>
      </c>
      <c r="I87" s="161">
        <v>9.3137239338946998</v>
      </c>
      <c r="J87" s="160">
        <v>0.74600000000000222</v>
      </c>
      <c r="K87" s="160">
        <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"P87" s="146">
        <v>34.45293124812008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22.525600000000001</v>
      </c>
      <c r="H89" s="176">
        <v>56.703944064517906</v>
      </c>
      <c r="I89" s="204">
        <v>17.199326319711215</v>
      </c>
      <c r="J89" s="177">
        <v>0.77100000000000224</v>
      </c>
      <c r="K89" s="177">
        <v>0.2759999999999998</v>
      </c>
      <c r="L89" s="177">
        <v>0</v>
      </c>
      <c r="M89" s="177">
        <v>0</v>
      </c>
      <c r="N89" s="177">
        <v>0</v>
      </c>
      <c r="O89" s="177">
        <v>0.26175000000000048</v>
      </c>
      <c r="P89" s="153" t="s">
        <v>237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43726</v>
      </c>
      <c r="K94" s="151">
        <v>43733</v>
      </c>
      <c r="L94" s="151">
        <v>43740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7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2.0268999999999999</v>
      </c>
      <c r="H97" s="162">
        <v>2.0738834138035465</v>
      </c>
      <c r="I97" s="161">
        <v>95.707620007690409</v>
      </c>
      <c r="J97" s="160">
        <v>1.2999999999999901E-2</v>
      </c>
      <c r="K97" s="160">
        <v>1.6500000000000181E-2</v>
      </c>
      <c r="L97" s="160">
        <v>9.3999999999998529E-3</v>
      </c>
      <c r="M97" s="160">
        <v>0</v>
      </c>
      <c r="N97" s="160">
        <v>0</v>
      </c>
      <c r="O97" s="160">
        <v>9.7249999999999837E-3</v>
      </c>
      <c r="P97" s="146" t="s">
        <v>237</v>
      </c>
    </row>
    <row r="98" spans="1:16" s="130" customFormat="1" ht="10.7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7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-2</v>
      </c>
      <c r="F99" s="161">
        <v>2.9000000000000004</v>
      </c>
      <c r="G99" s="160">
        <v>0</v>
      </c>
      <c r="H99" s="162">
        <v>0</v>
      </c>
      <c r="I99" s="161">
        <v>2.9000000000000004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-2</v>
      </c>
      <c r="F102" s="203">
        <v>101.01074857911898</v>
      </c>
      <c r="G102" s="160">
        <v>2.0268999999999999</v>
      </c>
      <c r="H102" s="162">
        <v>2.0066181357050179</v>
      </c>
      <c r="I102" s="203">
        <v>98.983848579118984</v>
      </c>
      <c r="J102" s="160">
        <v>1.2999999999999901E-2</v>
      </c>
      <c r="K102" s="160">
        <v>1.6500000000000181E-2</v>
      </c>
      <c r="L102" s="160">
        <v>9.3999999999998529E-3</v>
      </c>
      <c r="M102" s="160">
        <v>0</v>
      </c>
      <c r="N102" s="160">
        <v>0</v>
      </c>
      <c r="O102" s="160">
        <v>9.7249999999999837E-3</v>
      </c>
      <c r="P102" s="146" t="s">
        <v>237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16.562899999999999</v>
      </c>
      <c r="H104" s="162">
        <v>1.9950615963417451</v>
      </c>
      <c r="I104" s="161">
        <v>813.63201881206305</v>
      </c>
      <c r="J104" s="160">
        <v>0.51620000000000132</v>
      </c>
      <c r="K104" s="160">
        <v>0.38459999999999894</v>
      </c>
      <c r="L104" s="160">
        <v>0.41300000000000026</v>
      </c>
      <c r="M104" s="160">
        <v>0.32809999999999917</v>
      </c>
      <c r="N104" s="160">
        <v>3.9520839331259917E-2</v>
      </c>
      <c r="O104" s="160">
        <v>0.41047499999999992</v>
      </c>
      <c r="P104" s="146" t="s">
        <v>237</v>
      </c>
    </row>
    <row r="105" spans="1:16" s="130" customFormat="1" ht="10.7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7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1.9999999999999996</v>
      </c>
      <c r="F106" s="161">
        <v>5.0999999999999996</v>
      </c>
      <c r="G106" s="160">
        <v>3.3319999999999999</v>
      </c>
      <c r="H106" s="162">
        <v>65.333333333333329</v>
      </c>
      <c r="I106" s="161">
        <v>1.7679999999999998</v>
      </c>
      <c r="J106" s="160">
        <v>0.26399999999999979</v>
      </c>
      <c r="K106" s="160">
        <v>0.36699999999999999</v>
      </c>
      <c r="L106" s="160">
        <v>0</v>
      </c>
      <c r="M106" s="160">
        <v>0</v>
      </c>
      <c r="N106" s="160">
        <v>0</v>
      </c>
      <c r="O106" s="160">
        <v>0.15774999999999995</v>
      </c>
      <c r="P106" s="146">
        <v>9.2076069730586401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102</v>
      </c>
      <c r="F109" s="161">
        <v>835.31869024063451</v>
      </c>
      <c r="G109" s="160">
        <v>19.8949</v>
      </c>
      <c r="H109" s="162">
        <v>2.3817137378152973</v>
      </c>
      <c r="I109" s="161">
        <v>815.4237902406345</v>
      </c>
      <c r="J109" s="160">
        <v>0.78020000000000111</v>
      </c>
      <c r="K109" s="160">
        <v>0.75159999999999894</v>
      </c>
      <c r="L109" s="160">
        <v>0.41300000000000026</v>
      </c>
      <c r="M109" s="160">
        <v>0.32809999999999917</v>
      </c>
      <c r="N109" s="160">
        <v>3.9278421976345547E-2</v>
      </c>
      <c r="O109" s="160">
        <v>0.56822499999999987</v>
      </c>
      <c r="P109" s="146" t="s">
        <v>237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21.921800000000001</v>
      </c>
      <c r="H111" s="176">
        <v>2.3412486130557326</v>
      </c>
      <c r="I111" s="204">
        <v>914.40763881975352</v>
      </c>
      <c r="J111" s="177">
        <v>0.79320000000000102</v>
      </c>
      <c r="K111" s="177">
        <v>0.76809999999999912</v>
      </c>
      <c r="L111" s="177">
        <v>0.42240000000000011</v>
      </c>
      <c r="M111" s="177">
        <v>0.32809999999999917</v>
      </c>
      <c r="N111" s="177">
        <v>3.5041085583464124E-2</v>
      </c>
      <c r="O111" s="177">
        <v>0.57794999999999985</v>
      </c>
      <c r="P111" s="153" t="s">
        <v>237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43726</v>
      </c>
      <c r="K116" s="151">
        <v>43733</v>
      </c>
      <c r="L116" s="151">
        <v>43740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7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9.7683999999999997</v>
      </c>
      <c r="H119" s="162">
        <v>70.065350390572064</v>
      </c>
      <c r="I119" s="161">
        <v>4.1734413603115676</v>
      </c>
      <c r="J119" s="160">
        <v>5.0999999999987722E-3</v>
      </c>
      <c r="K119" s="160">
        <v>0.3487000000000009</v>
      </c>
      <c r="L119" s="160">
        <v>0.54790000000000028</v>
      </c>
      <c r="M119" s="160">
        <v>0.28009999999999913</v>
      </c>
      <c r="N119" s="160">
        <v>2.0090603010113406</v>
      </c>
      <c r="O119" s="160">
        <v>0.29544999999999977</v>
      </c>
      <c r="P119" s="146">
        <v>12.125711153533834</v>
      </c>
    </row>
    <row r="120" spans="1:16" s="130" customFormat="1" ht="10.7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9.7683999999999997</v>
      </c>
      <c r="H124" s="162">
        <v>69.855262624212401</v>
      </c>
      <c r="I124" s="203">
        <v>4.2153710618157376</v>
      </c>
      <c r="J124" s="160">
        <v>5.0999999999987722E-3</v>
      </c>
      <c r="K124" s="160">
        <v>0.3487000000000009</v>
      </c>
      <c r="L124" s="160">
        <v>0.54790000000000028</v>
      </c>
      <c r="M124" s="160">
        <v>0.28009999999999913</v>
      </c>
      <c r="N124" s="160">
        <v>2.0030362250769662</v>
      </c>
      <c r="O124" s="160">
        <v>0.29544999999999977</v>
      </c>
      <c r="P124" s="146">
        <v>12.267629249672503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119.00000000000001</v>
      </c>
      <c r="F126" s="161">
        <v>221.15370875026161</v>
      </c>
      <c r="G126" s="160">
        <v>83.749499999999998</v>
      </c>
      <c r="H126" s="162">
        <v>37.869362658789647</v>
      </c>
      <c r="I126" s="161">
        <v>137.4042087502616</v>
      </c>
      <c r="J126" s="160">
        <v>2.6398999999999972</v>
      </c>
      <c r="K126" s="160">
        <v>4.9595999999999947</v>
      </c>
      <c r="L126" s="160">
        <v>2.2935000000000088</v>
      </c>
      <c r="M126" s="160">
        <v>1.791799999999995</v>
      </c>
      <c r="N126" s="160">
        <v>0.81020572077468056</v>
      </c>
      <c r="O126" s="160">
        <v>2.9211999999999989</v>
      </c>
      <c r="P126" s="146">
        <v>45.036905638183505</v>
      </c>
    </row>
    <row r="127" spans="1:16" s="130" customFormat="1" ht="10.7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118.30000000000003</v>
      </c>
      <c r="F131" s="161">
        <v>221.25783128078916</v>
      </c>
      <c r="G131" s="160">
        <v>83.749499999999998</v>
      </c>
      <c r="H131" s="162">
        <v>37.851541577173357</v>
      </c>
      <c r="I131" s="161">
        <v>137.50833128078915</v>
      </c>
      <c r="J131" s="160">
        <v>2.6398999999999972</v>
      </c>
      <c r="K131" s="160">
        <v>4.9595999999999947</v>
      </c>
      <c r="L131" s="160">
        <v>2.2935000000000088</v>
      </c>
      <c r="M131" s="160">
        <v>1.791799999999995</v>
      </c>
      <c r="N131" s="160">
        <v>0.80982444310687263</v>
      </c>
      <c r="O131" s="160">
        <v>2.9211999999999989</v>
      </c>
      <c r="P131" s="146">
        <v>45.072549390931535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119.30000000000001</v>
      </c>
      <c r="F133" s="185">
        <v>235.24160234260489</v>
      </c>
      <c r="G133" s="177">
        <v>93.517899999999997</v>
      </c>
      <c r="H133" s="176">
        <v>39.753980192585537</v>
      </c>
      <c r="I133" s="204">
        <v>141.72370234260489</v>
      </c>
      <c r="J133" s="177">
        <v>2.644999999999996</v>
      </c>
      <c r="K133" s="177">
        <v>5.3082999999999956</v>
      </c>
      <c r="L133" s="177">
        <v>2.841400000000009</v>
      </c>
      <c r="M133" s="177">
        <v>2.0718999999999941</v>
      </c>
      <c r="N133" s="177">
        <v>0.8807540755408082</v>
      </c>
      <c r="O133" s="177">
        <v>3.2166499999999987</v>
      </c>
      <c r="P133" s="153">
        <v>42.059410362521554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43726</v>
      </c>
      <c r="K138" s="151">
        <v>43733</v>
      </c>
      <c r="L138" s="151">
        <v>43740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7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5.4399999999999997E-2</v>
      </c>
      <c r="H141" s="162">
        <v>54.355812431411373</v>
      </c>
      <c r="I141" s="161">
        <v>4.5681293180272815E-2</v>
      </c>
      <c r="J141" s="160">
        <v>0</v>
      </c>
      <c r="K141" s="160">
        <v>2.0799999999999996E-2</v>
      </c>
      <c r="L141" s="160">
        <v>0</v>
      </c>
      <c r="M141" s="160">
        <v>5.1000000000000004E-3</v>
      </c>
      <c r="N141" s="160">
        <v>5.0958574154448177</v>
      </c>
      <c r="O141" s="160">
        <v>6.474999999999999E-3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5.4399999999999997E-2</v>
      </c>
      <c r="H146" s="162">
        <v>54.355812431411373</v>
      </c>
      <c r="I146" s="203">
        <v>4.5681293180272815E-2</v>
      </c>
      <c r="J146" s="160">
        <v>0</v>
      </c>
      <c r="K146" s="160">
        <v>2.0799999999999996E-2</v>
      </c>
      <c r="L146" s="160">
        <v>0</v>
      </c>
      <c r="M146" s="160">
        <v>5.1000000000000004E-3</v>
      </c>
      <c r="N146" s="160">
        <v>5.0958574154448177</v>
      </c>
      <c r="O146" s="160">
        <v>6.474999999999999E-3</v>
      </c>
      <c r="P146" s="146">
        <v>5.0550259737873082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0.1208</v>
      </c>
      <c r="H148" s="162">
        <v>0.28823511477362279</v>
      </c>
      <c r="I148" s="161">
        <v>41.789430158762997</v>
      </c>
      <c r="J148" s="160">
        <v>0</v>
      </c>
      <c r="K148" s="160">
        <v>1.9800000000000012E-2</v>
      </c>
      <c r="L148" s="160">
        <v>4.9999999999998657E-4</v>
      </c>
      <c r="M148" s="160">
        <v>2.5100000000000011E-2</v>
      </c>
      <c r="N148" s="160">
        <v>5.9889912092863699E-2</v>
      </c>
      <c r="O148" s="160">
        <v>1.1350000000000002E-2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0.1208</v>
      </c>
      <c r="H153" s="162">
        <v>0.25751312579615243</v>
      </c>
      <c r="I153" s="161">
        <v>46.789430158762997</v>
      </c>
      <c r="J153" s="160">
        <v>0</v>
      </c>
      <c r="K153" s="160">
        <v>1.9800000000000012E-2</v>
      </c>
      <c r="L153" s="160">
        <v>4.9999999999998657E-4</v>
      </c>
      <c r="M153" s="160">
        <v>2.5100000000000011E-2</v>
      </c>
      <c r="N153" s="160">
        <v>5.3506452462611168E-2</v>
      </c>
      <c r="O153" s="160">
        <v>1.1350000000000002E-2</v>
      </c>
      <c r="P153" s="146" t="s">
        <v>237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0.17519999999999999</v>
      </c>
      <c r="H155" s="176">
        <v>0.37268419329469837</v>
      </c>
      <c r="I155" s="204">
        <v>46.835111451943277</v>
      </c>
      <c r="J155" s="177">
        <v>0</v>
      </c>
      <c r="K155" s="177">
        <v>4.0600000000000011E-2</v>
      </c>
      <c r="L155" s="177">
        <v>4.9999999999998657E-4</v>
      </c>
      <c r="M155" s="177">
        <v>3.0200000000000012E-2</v>
      </c>
      <c r="N155" s="177">
        <v>6.4241225099885238E-2</v>
      </c>
      <c r="O155" s="177">
        <v>1.7825000000000001E-2</v>
      </c>
      <c r="P155" s="153" t="s">
        <v>237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43726</v>
      </c>
      <c r="K160" s="151">
        <v>43733</v>
      </c>
      <c r="L160" s="151">
        <v>43740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7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33.5</v>
      </c>
      <c r="F163" s="161">
        <v>68.256531576614677</v>
      </c>
      <c r="G163" s="160">
        <v>85.444299999999998</v>
      </c>
      <c r="H163" s="162">
        <v>125.18113362395638</v>
      </c>
      <c r="I163" s="161">
        <v>-17.187768423385322</v>
      </c>
      <c r="J163" s="160">
        <v>6.7218000000000018</v>
      </c>
      <c r="K163" s="160">
        <v>4.2960000000000065</v>
      </c>
      <c r="L163" s="160">
        <v>0.78399999999999181</v>
      </c>
      <c r="M163" s="160">
        <v>6.7950000000000017</v>
      </c>
      <c r="N163" s="160">
        <v>9.955091246283061</v>
      </c>
      <c r="O163" s="160">
        <v>4.6492000000000004</v>
      </c>
      <c r="P163" s="146">
        <v>0</v>
      </c>
    </row>
    <row r="164" spans="1:16" s="130" customFormat="1" ht="10.7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7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164.30549999999999</v>
      </c>
      <c r="H165" s="162">
        <v>87.278744596399292</v>
      </c>
      <c r="I165" s="161">
        <v>23.948238937003993</v>
      </c>
      <c r="J165" s="160">
        <v>0.98400000000000887</v>
      </c>
      <c r="K165" s="160">
        <v>0.64699999999999136</v>
      </c>
      <c r="L165" s="160">
        <v>4.6630000000000109</v>
      </c>
      <c r="M165" s="160">
        <v>3.657999999999987</v>
      </c>
      <c r="N165" s="160">
        <v>1.9431220971521188</v>
      </c>
      <c r="O165" s="160">
        <v>2.4879999999999995</v>
      </c>
      <c r="P165" s="146">
        <v>7.6254979650337607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43.600000000000023</v>
      </c>
      <c r="F168" s="203">
        <v>277.32158183341392</v>
      </c>
      <c r="G168" s="160">
        <v>249.74979999999999</v>
      </c>
      <c r="H168" s="162">
        <v>90.057830461252678</v>
      </c>
      <c r="I168" s="203">
        <v>27.571781833413922</v>
      </c>
      <c r="J168" s="160">
        <v>7.7058000000000106</v>
      </c>
      <c r="K168" s="160">
        <v>4.9429999999999978</v>
      </c>
      <c r="L168" s="160">
        <v>5.4470000000000027</v>
      </c>
      <c r="M168" s="160">
        <v>10.452999999999989</v>
      </c>
      <c r="N168" s="160">
        <v>3.7692702929550821</v>
      </c>
      <c r="O168" s="160">
        <v>7.1372</v>
      </c>
      <c r="P168" s="146">
        <v>1.8631090390368663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333.20000000000005</v>
      </c>
      <c r="F170" s="161">
        <v>893.86583012947131</v>
      </c>
      <c r="G170" s="160">
        <v>626.97569999999996</v>
      </c>
      <c r="H170" s="162">
        <v>70.142036854589918</v>
      </c>
      <c r="I170" s="161">
        <v>266.89013012947134</v>
      </c>
      <c r="J170" s="160">
        <v>11.860599999999977</v>
      </c>
      <c r="K170" s="160">
        <v>25.88919999999996</v>
      </c>
      <c r="L170" s="160">
        <v>22.95900000000006</v>
      </c>
      <c r="M170" s="160">
        <v>3.85349999999994</v>
      </c>
      <c r="N170" s="160">
        <v>0.43110496789454217</v>
      </c>
      <c r="O170" s="160">
        <v>16.140574999999984</v>
      </c>
      <c r="P170" s="146">
        <v>14.53535454154958</v>
      </c>
    </row>
    <row r="171" spans="1:16" s="130" customFormat="1" ht="10.7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7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319.91699999999997</v>
      </c>
      <c r="H172" s="162">
        <v>41.875622954268458</v>
      </c>
      <c r="I172" s="161">
        <v>444.05253031451019</v>
      </c>
      <c r="J172" s="160">
        <v>14.439999999999998</v>
      </c>
      <c r="K172" s="160">
        <v>10.233000000000004</v>
      </c>
      <c r="L172" s="160">
        <v>1.4429999999999836</v>
      </c>
      <c r="M172" s="160">
        <v>0.3639999999999759</v>
      </c>
      <c r="N172" s="160">
        <v>4.7645879260410397E-2</v>
      </c>
      <c r="O172" s="160">
        <v>6.6199999999999903</v>
      </c>
      <c r="P172" s="146" t="s">
        <v>237</v>
      </c>
    </row>
    <row r="173" spans="1:16" s="130" customFormat="1" ht="10.7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637.10000000000014</v>
      </c>
      <c r="F175" s="161">
        <v>1704.5535530994484</v>
      </c>
      <c r="G175" s="160">
        <v>946.89269999999988</v>
      </c>
      <c r="H175" s="162">
        <v>55.550774469844747</v>
      </c>
      <c r="I175" s="161">
        <v>757.66085309944856</v>
      </c>
      <c r="J175" s="160">
        <v>26.300599999999974</v>
      </c>
      <c r="K175" s="160">
        <v>36.122199999999964</v>
      </c>
      <c r="L175" s="160">
        <v>24.402000000000044</v>
      </c>
      <c r="M175" s="160">
        <v>4.2174999999999159</v>
      </c>
      <c r="N175" s="160">
        <v>0.24742549111062487</v>
      </c>
      <c r="O175" s="160">
        <v>22.760574999999974</v>
      </c>
      <c r="P175" s="146">
        <v>31.288300190107208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680.7</v>
      </c>
      <c r="F177" s="185">
        <v>1981.8751349328622</v>
      </c>
      <c r="G177" s="177">
        <v>1196.6424999999999</v>
      </c>
      <c r="H177" s="176">
        <v>60.379308408879012</v>
      </c>
      <c r="I177" s="204">
        <v>785.23263493286231</v>
      </c>
      <c r="J177" s="177">
        <v>34.006399999999985</v>
      </c>
      <c r="K177" s="177">
        <v>41.065199999999962</v>
      </c>
      <c r="L177" s="177">
        <v>29.849000000000046</v>
      </c>
      <c r="M177" s="177">
        <v>14.670499999999905</v>
      </c>
      <c r="N177" s="177">
        <v>0.74023331447149321</v>
      </c>
      <c r="O177" s="177">
        <v>29.897774999999974</v>
      </c>
      <c r="P177" s="153">
        <v>24.263915456346265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43726</v>
      </c>
      <c r="K182" s="151">
        <v>43733</v>
      </c>
      <c r="L182" s="151">
        <v>43740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43726</v>
      </c>
      <c r="K204" s="151">
        <v>43733</v>
      </c>
      <c r="L204" s="151">
        <v>43740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7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0.88419999999999999</v>
      </c>
      <c r="H207" s="162">
        <v>94.936978986867643</v>
      </c>
      <c r="I207" s="161">
        <v>4.7154683323459068E-2</v>
      </c>
      <c r="J207" s="160">
        <v>0</v>
      </c>
      <c r="K207" s="160">
        <v>4.7399999999999998E-2</v>
      </c>
      <c r="L207" s="160">
        <v>8.1999999999999851E-3</v>
      </c>
      <c r="M207" s="160">
        <v>0.1048</v>
      </c>
      <c r="N207" s="160">
        <v>11.252426371662214</v>
      </c>
      <c r="O207" s="160">
        <v>4.0099999999999997E-2</v>
      </c>
      <c r="P207" s="146">
        <v>0</v>
      </c>
    </row>
    <row r="208" spans="1:16" s="130" customFormat="1" ht="10.7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7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0.18099999999999999</v>
      </c>
      <c r="H209" s="162">
        <v>6.0210557959330355</v>
      </c>
      <c r="I209" s="161">
        <v>2.8251173012589867</v>
      </c>
      <c r="J209" s="160">
        <v>0</v>
      </c>
      <c r="K209" s="160">
        <v>2.1999999999999992E-2</v>
      </c>
      <c r="L209" s="160">
        <v>0</v>
      </c>
      <c r="M209" s="160">
        <v>0</v>
      </c>
      <c r="N209" s="160">
        <v>0</v>
      </c>
      <c r="O209" s="160">
        <v>5.4999999999999979E-3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1.0651999999999999</v>
      </c>
      <c r="H212" s="162">
        <v>25.879654925273304</v>
      </c>
      <c r="I212" s="203">
        <v>3.0507745099991936</v>
      </c>
      <c r="J212" s="160">
        <v>0</v>
      </c>
      <c r="K212" s="160">
        <v>6.9399999999999989E-2</v>
      </c>
      <c r="L212" s="160">
        <v>8.1999999999999851E-3</v>
      </c>
      <c r="M212" s="160">
        <v>0.1048</v>
      </c>
      <c r="N212" s="160">
        <v>2.546177089906724</v>
      </c>
      <c r="O212" s="160">
        <v>4.5599999999999995E-2</v>
      </c>
      <c r="P212" s="146" t="s">
        <v>237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10.0296</v>
      </c>
      <c r="H214" s="162">
        <v>6.6152000284835166</v>
      </c>
      <c r="I214" s="161">
        <v>141.58486300663427</v>
      </c>
      <c r="J214" s="160">
        <v>0.28450000000000131</v>
      </c>
      <c r="K214" s="160">
        <v>0.35190000000000055</v>
      </c>
      <c r="L214" s="160">
        <v>0.36819999999999808</v>
      </c>
      <c r="M214" s="160">
        <v>0.18640000000000079</v>
      </c>
      <c r="N214" s="160">
        <v>0.1229434160195155</v>
      </c>
      <c r="O214" s="160">
        <v>0.29775000000000018</v>
      </c>
      <c r="P214" s="146" t="s">
        <v>237</v>
      </c>
    </row>
    <row r="215" spans="1:16" s="130" customFormat="1" ht="10.7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7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4.6440000000000001</v>
      </c>
      <c r="H216" s="162">
        <v>14.374565861015249</v>
      </c>
      <c r="I216" s="161">
        <v>27.663062661244112</v>
      </c>
      <c r="J216" s="160">
        <v>0.17700000000000005</v>
      </c>
      <c r="K216" s="160">
        <v>0.65700000000000003</v>
      </c>
      <c r="L216" s="160">
        <v>0</v>
      </c>
      <c r="M216" s="160">
        <v>0</v>
      </c>
      <c r="N216" s="160">
        <v>0</v>
      </c>
      <c r="O216" s="160">
        <v>0.20850000000000002</v>
      </c>
      <c r="P216" s="146" t="s">
        <v>237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14.6736</v>
      </c>
      <c r="H219" s="162">
        <v>7.9729183695497392</v>
      </c>
      <c r="I219" s="161">
        <v>169.36942314246164</v>
      </c>
      <c r="J219" s="160">
        <v>0.46150000000000135</v>
      </c>
      <c r="K219" s="160">
        <v>1.0089000000000006</v>
      </c>
      <c r="L219" s="160">
        <v>0.36819999999999808</v>
      </c>
      <c r="M219" s="160">
        <v>0.18640000000000079</v>
      </c>
      <c r="N219" s="160">
        <v>0.10128066623623906</v>
      </c>
      <c r="O219" s="160">
        <v>0.5062500000000002</v>
      </c>
      <c r="P219" s="146" t="s">
        <v>237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15.738800000000001</v>
      </c>
      <c r="H221" s="176">
        <v>8.3646278925605024</v>
      </c>
      <c r="I221" s="204">
        <v>172.42019765246084</v>
      </c>
      <c r="J221" s="177">
        <v>0.46150000000000135</v>
      </c>
      <c r="K221" s="177">
        <v>1.0783000000000005</v>
      </c>
      <c r="L221" s="177">
        <v>0.37639999999999807</v>
      </c>
      <c r="M221" s="177">
        <v>0.29120000000000079</v>
      </c>
      <c r="N221" s="177">
        <v>0.15476272919877151</v>
      </c>
      <c r="O221" s="177">
        <v>0.55185000000000017</v>
      </c>
      <c r="P221" s="153" t="s">
        <v>237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43726</v>
      </c>
      <c r="K226" s="151">
        <v>43733</v>
      </c>
      <c r="L226" s="151">
        <v>43740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43726</v>
      </c>
      <c r="K248" s="151">
        <v>43733</v>
      </c>
      <c r="L248" s="151">
        <v>43740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7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0.67630000000000001</v>
      </c>
      <c r="H251" s="162">
        <v>6.5116741501943158</v>
      </c>
      <c r="I251" s="161">
        <v>9.7096619569541645</v>
      </c>
      <c r="J251" s="160">
        <v>3.8163916471489756E-17</v>
      </c>
      <c r="K251" s="160">
        <v>2.1900000000000069E-2</v>
      </c>
      <c r="L251" s="160">
        <v>3.8163916471489756E-17</v>
      </c>
      <c r="M251" s="160">
        <v>2.8500000000000008E-2</v>
      </c>
      <c r="N251" s="160">
        <v>0.27440886186683139</v>
      </c>
      <c r="O251" s="160">
        <v>1.2600000000000038E-2</v>
      </c>
      <c r="P251" s="146" t="s">
        <v>237</v>
      </c>
    </row>
    <row r="252" spans="1:16" s="130" customFormat="1" ht="10.7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7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0.67630000000000001</v>
      </c>
      <c r="H256" s="162">
        <v>6.0905540344823965</v>
      </c>
      <c r="I256" s="203">
        <v>10.427780124255479</v>
      </c>
      <c r="J256" s="160">
        <v>3.8163916471489756E-17</v>
      </c>
      <c r="K256" s="160">
        <v>2.1900000000000069E-2</v>
      </c>
      <c r="L256" s="160">
        <v>3.8163916471489756E-17</v>
      </c>
      <c r="M256" s="160">
        <v>2.8500000000000008E-2</v>
      </c>
      <c r="N256" s="160">
        <v>0.25666241310475879</v>
      </c>
      <c r="O256" s="160">
        <v>1.2600000000000038E-2</v>
      </c>
      <c r="P256" s="146" t="s">
        <v>237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4.8636000000000008</v>
      </c>
      <c r="H258" s="162">
        <v>1.3280597335322133</v>
      </c>
      <c r="I258" s="161">
        <v>361.35486722695094</v>
      </c>
      <c r="J258" s="160">
        <v>9.7500000000000475E-2</v>
      </c>
      <c r="K258" s="160">
        <v>0.10479999999999945</v>
      </c>
      <c r="L258" s="160">
        <v>8.3600000000000493E-2</v>
      </c>
      <c r="M258" s="160">
        <v>5.430000000000057E-2</v>
      </c>
      <c r="N258" s="160">
        <v>1.4827215135043984E-2</v>
      </c>
      <c r="O258" s="160">
        <v>8.505000000000025E-2</v>
      </c>
      <c r="P258" s="146" t="s">
        <v>237</v>
      </c>
      <c r="S258" s="130"/>
    </row>
    <row r="259" spans="1:19" ht="10.7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2.1379999999999999</v>
      </c>
      <c r="H260" s="162">
        <v>148.52700932943628</v>
      </c>
      <c r="I260" s="161">
        <v>-0.69853117230828543</v>
      </c>
      <c r="J260" s="160">
        <v>4.9000000000000085E-2</v>
      </c>
      <c r="K260" s="160">
        <v>0.40999999999999986</v>
      </c>
      <c r="L260" s="160">
        <v>0</v>
      </c>
      <c r="M260" s="160">
        <v>0</v>
      </c>
      <c r="N260" s="160">
        <v>0</v>
      </c>
      <c r="O260" s="160">
        <v>0.11474999999999999</v>
      </c>
      <c r="P260" s="146">
        <v>0</v>
      </c>
      <c r="S260" s="130"/>
    </row>
    <row r="261" spans="1:19" ht="10.7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7.0016000000000007</v>
      </c>
      <c r="H263" s="162">
        <v>1.9044714646149064</v>
      </c>
      <c r="I263" s="161">
        <v>360.63845815207947</v>
      </c>
      <c r="J263" s="160">
        <v>0.14650000000000057</v>
      </c>
      <c r="K263" s="160">
        <v>0.51479999999999926</v>
      </c>
      <c r="L263" s="160">
        <v>8.3600000000000493E-2</v>
      </c>
      <c r="M263" s="160">
        <v>5.430000000000057E-2</v>
      </c>
      <c r="N263" s="160">
        <v>1.4769881245513952E-2</v>
      </c>
      <c r="O263" s="160">
        <v>0.1998000000000002</v>
      </c>
      <c r="P263" s="146" t="s">
        <v>237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7.6779000000000011</v>
      </c>
      <c r="H265" s="176">
        <v>2.0271996907838981</v>
      </c>
      <c r="I265" s="204">
        <v>371.0662382763349</v>
      </c>
      <c r="J265" s="177">
        <v>0.1465000000000006</v>
      </c>
      <c r="K265" s="177">
        <v>0.53669999999999929</v>
      </c>
      <c r="L265" s="177">
        <v>8.3600000000000535E-2</v>
      </c>
      <c r="M265" s="177">
        <v>8.2800000000000581E-2</v>
      </c>
      <c r="N265" s="177">
        <v>2.1861724481551978E-2</v>
      </c>
      <c r="O265" s="177">
        <v>0.21240000000000026</v>
      </c>
      <c r="P265" s="153" t="s">
        <v>237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43726</v>
      </c>
      <c r="K270" s="151">
        <v>43733</v>
      </c>
      <c r="L270" s="151">
        <v>43740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24.3476</v>
      </c>
      <c r="H273" s="162">
        <v>89.942969979966975</v>
      </c>
      <c r="I273" s="161">
        <v>2.7224422783714495</v>
      </c>
      <c r="J273" s="160">
        <v>0</v>
      </c>
      <c r="K273" s="160">
        <v>0.27299999999999969</v>
      </c>
      <c r="L273" s="160">
        <v>0.52319999999999922</v>
      </c>
      <c r="M273" s="160">
        <v>0.352800000000002</v>
      </c>
      <c r="N273" s="160">
        <v>1.3032857369487147</v>
      </c>
      <c r="O273" s="160">
        <v>0.28725000000000023</v>
      </c>
      <c r="P273" s="146">
        <v>7.4776058428945085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25.647600000000001</v>
      </c>
      <c r="H278" s="162">
        <v>87.924452612181454</v>
      </c>
      <c r="I278" s="203">
        <v>3.5224422783714502</v>
      </c>
      <c r="J278" s="160">
        <v>0</v>
      </c>
      <c r="K278" s="160">
        <v>0.27299999999999969</v>
      </c>
      <c r="L278" s="160">
        <v>0.52319999999999922</v>
      </c>
      <c r="M278" s="160">
        <v>0.352800000000002</v>
      </c>
      <c r="N278" s="160">
        <v>1.2094600228316799</v>
      </c>
      <c r="O278" s="160">
        <v>0.28725000000000023</v>
      </c>
      <c r="P278" s="146">
        <v>10.262636304165179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205.79999999999998</v>
      </c>
      <c r="F280" s="161">
        <v>281.43141419793017</v>
      </c>
      <c r="G280" s="160">
        <v>179.70649999999998</v>
      </c>
      <c r="H280" s="162">
        <v>63.854456515509227</v>
      </c>
      <c r="I280" s="161">
        <v>101.72491419793019</v>
      </c>
      <c r="J280" s="160">
        <v>2.5955000000000155</v>
      </c>
      <c r="K280" s="160">
        <v>3.044399999999996</v>
      </c>
      <c r="L280" s="160">
        <v>1.3740999999999985</v>
      </c>
      <c r="M280" s="160">
        <v>1.1725999999999885</v>
      </c>
      <c r="N280" s="160">
        <v>0.41665568975015038</v>
      </c>
      <c r="O280" s="160">
        <v>2.0466499999999996</v>
      </c>
      <c r="P280" s="146">
        <v>47.703131555434595</v>
      </c>
      <c r="S280" s="130"/>
    </row>
    <row r="281" spans="1:19" ht="10.7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4.5570000000000004</v>
      </c>
      <c r="H282" s="162">
        <v>39.626086956521746</v>
      </c>
      <c r="I282" s="161">
        <v>6.9429999999999996</v>
      </c>
      <c r="J282" s="160">
        <v>0.13900000000000023</v>
      </c>
      <c r="K282" s="160">
        <v>0.33000000000000007</v>
      </c>
      <c r="L282" s="160">
        <v>0</v>
      </c>
      <c r="M282" s="160">
        <v>0</v>
      </c>
      <c r="N282" s="160">
        <v>0</v>
      </c>
      <c r="O282" s="160">
        <v>0.11725000000000008</v>
      </c>
      <c r="P282" s="146" t="s">
        <v>237</v>
      </c>
      <c r="S282" s="130"/>
    </row>
    <row r="283" spans="1:19" ht="10.7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216.39999999999998</v>
      </c>
      <c r="F285" s="161">
        <v>294.15814802409778</v>
      </c>
      <c r="G285" s="160">
        <v>184.56349999999998</v>
      </c>
      <c r="H285" s="162">
        <v>62.742950089854496</v>
      </c>
      <c r="I285" s="161">
        <v>109.59464802409781</v>
      </c>
      <c r="J285" s="160">
        <v>2.7345000000000157</v>
      </c>
      <c r="K285" s="160">
        <v>3.3743999999999961</v>
      </c>
      <c r="L285" s="160">
        <v>1.3740999999999985</v>
      </c>
      <c r="M285" s="160">
        <v>1.1725999999999885</v>
      </c>
      <c r="N285" s="160">
        <v>0.39862910746362457</v>
      </c>
      <c r="O285" s="160">
        <v>2.1638999999999999</v>
      </c>
      <c r="P285" s="146">
        <v>48.646817331714871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231.39999999999998</v>
      </c>
      <c r="F287" s="185">
        <v>323.32819030246924</v>
      </c>
      <c r="G287" s="177">
        <v>210.21109999999999</v>
      </c>
      <c r="H287" s="176">
        <v>65.01477641134548</v>
      </c>
      <c r="I287" s="204">
        <v>113.11709030246925</v>
      </c>
      <c r="J287" s="177">
        <v>2.7345000000000157</v>
      </c>
      <c r="K287" s="177">
        <v>3.6473999999999958</v>
      </c>
      <c r="L287" s="177">
        <v>1.8972999999999978</v>
      </c>
      <c r="M287" s="177">
        <v>1.5253999999999905</v>
      </c>
      <c r="N287" s="177">
        <v>0.47178070015268359</v>
      </c>
      <c r="O287" s="177">
        <v>2.4511500000000002</v>
      </c>
      <c r="P287" s="153">
        <v>44.148579361715619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43726</v>
      </c>
      <c r="K292" s="151">
        <v>43733</v>
      </c>
      <c r="L292" s="151">
        <v>43740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43726</v>
      </c>
      <c r="K314" s="151">
        <v>43733</v>
      </c>
      <c r="L314" s="151">
        <v>43740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0.88430000000000009</v>
      </c>
      <c r="H317" s="162">
        <v>51.73573924393903</v>
      </c>
      <c r="I317" s="161">
        <v>0.82496329249967748</v>
      </c>
      <c r="J317" s="160">
        <v>6.699999999999956E-3</v>
      </c>
      <c r="K317" s="160">
        <v>2.0999999999999991E-2</v>
      </c>
      <c r="L317" s="160">
        <v>3.1999999999999529E-3</v>
      </c>
      <c r="M317" s="160">
        <v>5.2300000000000096E-2</v>
      </c>
      <c r="N317" s="160">
        <v>3.059797763720475</v>
      </c>
      <c r="O317" s="160">
        <v>2.0799999999999999E-2</v>
      </c>
      <c r="P317" s="146">
        <v>37.661696754792189</v>
      </c>
      <c r="S317" s="130"/>
    </row>
    <row r="318" spans="1:19" ht="10.7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0.88430000000000009</v>
      </c>
      <c r="H322" s="162">
        <v>45.019265823102309</v>
      </c>
      <c r="I322" s="203">
        <v>1.0799701493061851</v>
      </c>
      <c r="J322" s="160">
        <v>6.699999999999956E-3</v>
      </c>
      <c r="K322" s="160">
        <v>2.0999999999999991E-2</v>
      </c>
      <c r="L322" s="160">
        <v>3.1999999999999529E-3</v>
      </c>
      <c r="M322" s="160">
        <v>5.2300000000000096E-2</v>
      </c>
      <c r="N322" s="160">
        <v>2.662566552695075</v>
      </c>
      <c r="O322" s="160">
        <v>2.0799999999999999E-2</v>
      </c>
      <c r="P322" s="146">
        <v>49.921641793566593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12.263500000000001</v>
      </c>
      <c r="H324" s="162">
        <v>24.302073629313256</v>
      </c>
      <c r="I324" s="161">
        <v>38.199271971885231</v>
      </c>
      <c r="J324" s="160">
        <v>1.5658999999999985</v>
      </c>
      <c r="K324" s="160">
        <v>0.50480000000000036</v>
      </c>
      <c r="L324" s="160">
        <v>0.3487000000000009</v>
      </c>
      <c r="M324" s="160">
        <v>0.29659999999999975</v>
      </c>
      <c r="N324" s="160">
        <v>0.58776002270594074</v>
      </c>
      <c r="O324" s="160">
        <v>0.67899999999999983</v>
      </c>
      <c r="P324" s="146" t="s">
        <v>237</v>
      </c>
      <c r="S324" s="130"/>
    </row>
    <row r="325" spans="1:19" ht="10.7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7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7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12.329500000000001</v>
      </c>
      <c r="H329" s="162">
        <v>24.332119159079237</v>
      </c>
      <c r="I329" s="161">
        <v>38.342206477318456</v>
      </c>
      <c r="J329" s="160">
        <v>1.5658999999999985</v>
      </c>
      <c r="K329" s="160">
        <v>0.50480000000000036</v>
      </c>
      <c r="L329" s="160">
        <v>0.3487000000000009</v>
      </c>
      <c r="M329" s="160">
        <v>0.29659999999999975</v>
      </c>
      <c r="N329" s="160">
        <v>0.58533651345009086</v>
      </c>
      <c r="O329" s="160">
        <v>0.67899999999999983</v>
      </c>
      <c r="P329" s="146" t="s">
        <v>237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13.213800000000001</v>
      </c>
      <c r="H331" s="176">
        <v>25.104122402311649</v>
      </c>
      <c r="I331" s="204">
        <v>39.422176626624648</v>
      </c>
      <c r="J331" s="177">
        <v>1.5725999999999984</v>
      </c>
      <c r="K331" s="177">
        <v>0.52580000000000038</v>
      </c>
      <c r="L331" s="177">
        <v>0.35190000000000088</v>
      </c>
      <c r="M331" s="177">
        <v>0.34889999999999988</v>
      </c>
      <c r="N331" s="177">
        <v>0.66285461458221939</v>
      </c>
      <c r="O331" s="177">
        <v>0.69979999999999998</v>
      </c>
      <c r="P331" s="153" t="s">
        <v>237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43726</v>
      </c>
      <c r="K336" s="151">
        <v>43733</v>
      </c>
      <c r="L336" s="151">
        <v>43740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43726</v>
      </c>
      <c r="K358" s="151">
        <v>43733</v>
      </c>
      <c r="L358" s="151">
        <v>43740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0.153</v>
      </c>
      <c r="H370" s="162" t="s">
        <v>118</v>
      </c>
      <c r="I370" s="161">
        <v>-0.153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0.153</v>
      </c>
      <c r="H373" s="162" t="s">
        <v>118</v>
      </c>
      <c r="I373" s="161">
        <v>-0.153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0.153</v>
      </c>
      <c r="H375" s="176" t="s">
        <v>118</v>
      </c>
      <c r="I375" s="204">
        <v>-0.153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43726</v>
      </c>
      <c r="K380" s="151">
        <v>43733</v>
      </c>
      <c r="L380" s="151">
        <v>43740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7.4999999999999997E-2</v>
      </c>
      <c r="K392" s="160">
        <v>4.7E-2</v>
      </c>
      <c r="L392" s="160">
        <v>1.100000000000001E-2</v>
      </c>
      <c r="M392" s="160">
        <v>1.999999999999999E-2</v>
      </c>
      <c r="N392" s="160" t="s">
        <v>42</v>
      </c>
      <c r="O392" s="160">
        <v>3.8249999999999999E-2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7.4999999999999997E-2</v>
      </c>
      <c r="K395" s="160">
        <v>4.7E-2</v>
      </c>
      <c r="L395" s="160">
        <v>1.100000000000001E-2</v>
      </c>
      <c r="M395" s="160">
        <v>1.999999999999999E-2</v>
      </c>
      <c r="N395" s="160" t="s">
        <v>42</v>
      </c>
      <c r="O395" s="160">
        <v>3.8249999999999999E-2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7.4999999999999997E-2</v>
      </c>
      <c r="K397" s="177">
        <v>4.7E-2</v>
      </c>
      <c r="L397" s="177">
        <v>1.100000000000001E-2</v>
      </c>
      <c r="M397" s="177">
        <v>1.999999999999999E-2</v>
      </c>
      <c r="N397" s="177" t="s">
        <v>42</v>
      </c>
      <c r="O397" s="177">
        <v>3.8249999999999999E-2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43726</v>
      </c>
      <c r="K402" s="151">
        <v>43733</v>
      </c>
      <c r="L402" s="151">
        <v>43740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9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43726</v>
      </c>
      <c r="K424" s="151">
        <v>43733</v>
      </c>
      <c r="L424" s="151">
        <v>43740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7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0.90099999999999991</v>
      </c>
      <c r="H436" s="162">
        <v>10.476744186046512</v>
      </c>
      <c r="I436" s="161">
        <v>7.6989999999999998</v>
      </c>
      <c r="J436" s="160">
        <v>2.6280000000000001</v>
      </c>
      <c r="K436" s="160">
        <v>0.40899999999999981</v>
      </c>
      <c r="L436" s="160">
        <v>2.44</v>
      </c>
      <c r="M436" s="160">
        <v>-4.6520000000000001</v>
      </c>
      <c r="N436" s="160">
        <v>-54.093023255813954</v>
      </c>
      <c r="O436" s="160">
        <v>0.20625000000000004</v>
      </c>
      <c r="P436" s="146">
        <v>35.328484848484841</v>
      </c>
      <c r="S436" s="130"/>
    </row>
    <row r="437" spans="1:19" ht="10.7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0.91099999999999992</v>
      </c>
      <c r="H439" s="162">
        <v>7.7814212395456739</v>
      </c>
      <c r="I439" s="161">
        <v>10.796372881579016</v>
      </c>
      <c r="J439" s="160">
        <v>2.6280000000000001</v>
      </c>
      <c r="K439" s="160">
        <v>0.40899999999999981</v>
      </c>
      <c r="L439" s="160">
        <v>2.44</v>
      </c>
      <c r="M439" s="160">
        <v>-4.6520000000000001</v>
      </c>
      <c r="N439" s="160">
        <v>-39.735643914782088</v>
      </c>
      <c r="O439" s="160">
        <v>0.20625000000000004</v>
      </c>
      <c r="P439" s="146" t="s">
        <v>237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0.91099999999999992</v>
      </c>
      <c r="H441" s="176">
        <v>7.2575348561961945</v>
      </c>
      <c r="I441" s="204">
        <v>11.641471576794762</v>
      </c>
      <c r="J441" s="177">
        <v>2.6280000000000001</v>
      </c>
      <c r="K441" s="177">
        <v>0.40899999999999981</v>
      </c>
      <c r="L441" s="177">
        <v>2.44</v>
      </c>
      <c r="M441" s="177">
        <v>-4.6520000000000001</v>
      </c>
      <c r="N441" s="177">
        <v>-37.060430462156638</v>
      </c>
      <c r="O441" s="177">
        <v>0.20625000000000004</v>
      </c>
      <c r="P441" s="153" t="s">
        <v>237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43726</v>
      </c>
      <c r="K446" s="151">
        <v>43733</v>
      </c>
      <c r="L446" s="151">
        <v>43740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7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43726</v>
      </c>
      <c r="K468" s="151">
        <v>43733</v>
      </c>
      <c r="L468" s="151">
        <v>43740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1.734</v>
      </c>
      <c r="H480" s="162" t="s">
        <v>118</v>
      </c>
      <c r="I480" s="161">
        <v>-1.734</v>
      </c>
      <c r="J480" s="160">
        <v>2.8079999999999998</v>
      </c>
      <c r="K480" s="160">
        <v>0.84100000000000019</v>
      </c>
      <c r="L480" s="160">
        <v>1.7240000000000002</v>
      </c>
      <c r="M480" s="160">
        <v>-3.6390000000000002</v>
      </c>
      <c r="N480" s="160" t="s">
        <v>42</v>
      </c>
      <c r="O480" s="160">
        <v>0.4335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1.734</v>
      </c>
      <c r="H483" s="162" t="s">
        <v>118</v>
      </c>
      <c r="I483" s="161">
        <v>-1.734</v>
      </c>
      <c r="J483" s="160">
        <v>2.8079999999999998</v>
      </c>
      <c r="K483" s="160">
        <v>0.84100000000000019</v>
      </c>
      <c r="L483" s="160">
        <v>1.7240000000000002</v>
      </c>
      <c r="M483" s="160">
        <v>-3.6390000000000002</v>
      </c>
      <c r="N483" s="160" t="s">
        <v>42</v>
      </c>
      <c r="O483" s="160">
        <v>0.4335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1.734</v>
      </c>
      <c r="H485" s="176" t="s">
        <v>118</v>
      </c>
      <c r="I485" s="204">
        <v>-1.734</v>
      </c>
      <c r="J485" s="177">
        <v>2.8079999999999998</v>
      </c>
      <c r="K485" s="177">
        <v>0.84100000000000019</v>
      </c>
      <c r="L485" s="177">
        <v>1.7240000000000002</v>
      </c>
      <c r="M485" s="177">
        <v>-3.6390000000000002</v>
      </c>
      <c r="N485" s="177" t="s">
        <v>42</v>
      </c>
      <c r="O485" s="177">
        <v>0.4335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43726</v>
      </c>
      <c r="K490" s="151">
        <v>43733</v>
      </c>
      <c r="L490" s="151">
        <v>43740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0.13600000000000001</v>
      </c>
      <c r="H502" s="162">
        <v>10.460500262858485</v>
      </c>
      <c r="I502" s="161">
        <v>1.1641290242579281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0.13600000000000001</v>
      </c>
      <c r="H505" s="162">
        <v>2.2135463649026579</v>
      </c>
      <c r="I505" s="161">
        <v>6.007986959404878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0.13600000000000001</v>
      </c>
      <c r="H507" s="176">
        <v>4.3202507279376778</v>
      </c>
      <c r="I507" s="204">
        <v>3.011965443776945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43726</v>
      </c>
      <c r="K512" s="151">
        <v>43733</v>
      </c>
      <c r="L512" s="151">
        <v>43740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0.50900000000000001</v>
      </c>
      <c r="H524" s="162">
        <v>15.906249999999998</v>
      </c>
      <c r="I524" s="161">
        <v>2.6910000000000003</v>
      </c>
      <c r="J524" s="160">
        <v>0.246</v>
      </c>
      <c r="K524" s="160">
        <v>0.20300000000000001</v>
      </c>
      <c r="L524" s="160">
        <v>6.9000000000000006E-2</v>
      </c>
      <c r="M524" s="160">
        <v>-9.000000000000008E-3</v>
      </c>
      <c r="N524" s="160">
        <v>-0.28125000000000022</v>
      </c>
      <c r="O524" s="160">
        <v>0.12725</v>
      </c>
      <c r="P524" s="146">
        <v>19.147347740667978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0.50900000000000001</v>
      </c>
      <c r="H527" s="162">
        <v>9.9124833769815055</v>
      </c>
      <c r="I527" s="161">
        <v>4.6259392542940923</v>
      </c>
      <c r="J527" s="160">
        <v>0.246</v>
      </c>
      <c r="K527" s="160">
        <v>0.20300000000000001</v>
      </c>
      <c r="L527" s="160">
        <v>6.9000000000000006E-2</v>
      </c>
      <c r="M527" s="160">
        <v>-9.000000000000008E-3</v>
      </c>
      <c r="N527" s="160">
        <v>-0.17526984360085193</v>
      </c>
      <c r="O527" s="160">
        <v>0.12725</v>
      </c>
      <c r="P527" s="146">
        <v>34.353157204668697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0.50900000000000001</v>
      </c>
      <c r="H529" s="176">
        <v>9.5016667966889532</v>
      </c>
      <c r="I529" s="204">
        <v>4.8479548468840354</v>
      </c>
      <c r="J529" s="177">
        <v>0.246</v>
      </c>
      <c r="K529" s="177">
        <v>0.20300000000000001</v>
      </c>
      <c r="L529" s="177">
        <v>6.9000000000000006E-2</v>
      </c>
      <c r="M529" s="177">
        <v>-9.000000000000008E-3</v>
      </c>
      <c r="N529" s="177">
        <v>-0.16800589620864567</v>
      </c>
      <c r="O529" s="177">
        <v>0.12725</v>
      </c>
      <c r="P529" s="153">
        <v>36.097876989265501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43726</v>
      </c>
      <c r="K534" s="151">
        <v>43733</v>
      </c>
      <c r="L534" s="151">
        <v>43740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0.307</v>
      </c>
      <c r="H546" s="162" t="s">
        <v>118</v>
      </c>
      <c r="I546" s="161">
        <v>-0.307</v>
      </c>
      <c r="J546" s="160">
        <v>0.13900000000000001</v>
      </c>
      <c r="K546" s="160">
        <v>0.10199999999999998</v>
      </c>
      <c r="L546" s="160">
        <v>6.3E-2</v>
      </c>
      <c r="M546" s="160">
        <v>3.0000000000000027E-3</v>
      </c>
      <c r="N546" s="160" t="s">
        <v>42</v>
      </c>
      <c r="O546" s="160">
        <v>7.6749999999999999E-2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0.31219999999999998</v>
      </c>
      <c r="H549" s="162">
        <v>566.29945945945951</v>
      </c>
      <c r="I549" s="161">
        <v>-0.25707015751383566</v>
      </c>
      <c r="J549" s="160">
        <v>0.13900000000000001</v>
      </c>
      <c r="K549" s="160">
        <v>0.10199999999999998</v>
      </c>
      <c r="L549" s="160">
        <v>6.3E-2</v>
      </c>
      <c r="M549" s="160">
        <v>3.0000000000000027E-3</v>
      </c>
      <c r="N549" s="160">
        <v>5.4416988416988481</v>
      </c>
      <c r="O549" s="160">
        <v>7.6749999999999999E-2</v>
      </c>
      <c r="P549" s="146">
        <v>0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0.31219999999999998</v>
      </c>
      <c r="H551" s="176">
        <v>566.29945945945951</v>
      </c>
      <c r="I551" s="204">
        <v>-0.25707015751383566</v>
      </c>
      <c r="J551" s="177">
        <v>0.13900000000000001</v>
      </c>
      <c r="K551" s="177">
        <v>0.10199999999999998</v>
      </c>
      <c r="L551" s="177">
        <v>6.3E-2</v>
      </c>
      <c r="M551" s="177">
        <v>3.0000000000000027E-3</v>
      </c>
      <c r="N551" s="177">
        <v>5.4416988416988481</v>
      </c>
      <c r="O551" s="177">
        <v>7.6749999999999999E-2</v>
      </c>
      <c r="P551" s="153">
        <v>0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43726</v>
      </c>
      <c r="K556" s="151">
        <v>43733</v>
      </c>
      <c r="L556" s="151">
        <v>43740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1.7838000000000001</v>
      </c>
      <c r="H559" s="162">
        <v>2.4910805862083314</v>
      </c>
      <c r="I559" s="161">
        <v>69.823678693217161</v>
      </c>
      <c r="J559" s="160">
        <v>0.71880000000000011</v>
      </c>
      <c r="K559" s="160">
        <v>0</v>
      </c>
      <c r="L559" s="160">
        <v>0</v>
      </c>
      <c r="M559" s="160">
        <v>0</v>
      </c>
      <c r="N559" s="160">
        <v>0</v>
      </c>
      <c r="O559" s="160">
        <v>0.17970000000000003</v>
      </c>
      <c r="P559" s="146" t="s">
        <v>237</v>
      </c>
      <c r="S559" s="130"/>
    </row>
    <row r="560" spans="1:19" ht="10.7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7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238.42309999999998</v>
      </c>
      <c r="H561" s="162">
        <v>33.105658573631814</v>
      </c>
      <c r="I561" s="161">
        <v>481.76526136339726</v>
      </c>
      <c r="J561" s="160">
        <v>1.0829999999999984</v>
      </c>
      <c r="K561" s="160">
        <v>3.7450000000000045</v>
      </c>
      <c r="L561" s="160">
        <v>3.1419999999999959</v>
      </c>
      <c r="M561" s="160">
        <v>0.37199999999998568</v>
      </c>
      <c r="N561" s="160">
        <v>5.1653153529966522E-2</v>
      </c>
      <c r="O561" s="160">
        <v>2.0854999999999961</v>
      </c>
      <c r="P561" s="146" t="s">
        <v>237</v>
      </c>
      <c r="S561" s="130"/>
    </row>
    <row r="562" spans="1:19" ht="10.7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240.20689999999999</v>
      </c>
      <c r="H564" s="162">
        <v>29.166800349501745</v>
      </c>
      <c r="I564" s="203">
        <v>583.35583955879247</v>
      </c>
      <c r="J564" s="160">
        <v>1.8017999999999985</v>
      </c>
      <c r="K564" s="160">
        <v>3.7450000000000045</v>
      </c>
      <c r="L564" s="160">
        <v>3.1419999999999959</v>
      </c>
      <c r="M564" s="160">
        <v>0.37199999999998568</v>
      </c>
      <c r="N564" s="160">
        <v>4.5169600581890991E-2</v>
      </c>
      <c r="O564" s="160">
        <v>2.2651999999999961</v>
      </c>
      <c r="P564" s="146" t="s">
        <v>237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7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7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810.62099999999998</v>
      </c>
      <c r="H568" s="162">
        <v>59.620417433566395</v>
      </c>
      <c r="I568" s="161">
        <v>549.01557232567268</v>
      </c>
      <c r="J568" s="160">
        <v>19.025000000000091</v>
      </c>
      <c r="K568" s="160">
        <v>30.271999999999935</v>
      </c>
      <c r="L568" s="160">
        <v>18.911000000000058</v>
      </c>
      <c r="M568" s="160">
        <v>13.646999999999935</v>
      </c>
      <c r="N568" s="160">
        <v>1.0037241037622722</v>
      </c>
      <c r="O568" s="160">
        <v>20.463750000000005</v>
      </c>
      <c r="P568" s="146">
        <v>24.828688403917784</v>
      </c>
      <c r="S568" s="130"/>
    </row>
    <row r="569" spans="1:19" ht="10.7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811.827</v>
      </c>
      <c r="H571" s="162">
        <v>55.55354039585302</v>
      </c>
      <c r="I571" s="161">
        <v>649.51460706092735</v>
      </c>
      <c r="J571" s="160">
        <v>19.025000000000091</v>
      </c>
      <c r="K571" s="160">
        <v>30.271999999999935</v>
      </c>
      <c r="L571" s="160">
        <v>18.911000000000058</v>
      </c>
      <c r="M571" s="160">
        <v>13.646999999999935</v>
      </c>
      <c r="N571" s="160">
        <v>0.93386788784088559</v>
      </c>
      <c r="O571" s="160">
        <v>20.463750000000005</v>
      </c>
      <c r="P571" s="146">
        <v>29.73976456225898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1052.0338999999999</v>
      </c>
      <c r="H573" s="176">
        <v>46.042798314790524</v>
      </c>
      <c r="I573" s="204">
        <v>1232.87044661972</v>
      </c>
      <c r="J573" s="177">
        <v>20.826800000000091</v>
      </c>
      <c r="K573" s="177">
        <v>34.016999999999939</v>
      </c>
      <c r="L573" s="177">
        <v>22.053000000000054</v>
      </c>
      <c r="M573" s="177">
        <v>14.01899999999992</v>
      </c>
      <c r="N573" s="177">
        <v>0.61354865995767316</v>
      </c>
      <c r="O573" s="177">
        <v>22.728950000000001</v>
      </c>
      <c r="P573" s="153" t="s">
        <v>237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43726</v>
      </c>
      <c r="K578" s="151">
        <v>43733</v>
      </c>
      <c r="L578" s="151">
        <v>43740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7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7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7.400000000000001E-2</v>
      </c>
      <c r="H590" s="162">
        <v>4.6246004393006075</v>
      </c>
      <c r="I590" s="161">
        <v>1.5261382383467328</v>
      </c>
      <c r="J590" s="160">
        <v>0.38500000000000001</v>
      </c>
      <c r="K590" s="160">
        <v>0</v>
      </c>
      <c r="L590" s="160">
        <v>9.5000000000000029E-2</v>
      </c>
      <c r="M590" s="160">
        <v>-0.46300000000000002</v>
      </c>
      <c r="N590" s="160">
        <v>-28.935000045894338</v>
      </c>
      <c r="O590" s="160">
        <v>4.2500000000000038E-3</v>
      </c>
      <c r="P590" s="146" t="s">
        <v>237</v>
      </c>
      <c r="S590" s="130"/>
    </row>
    <row r="591" spans="1:19" ht="10.7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9.4600000000000017E-2</v>
      </c>
      <c r="H593" s="162">
        <v>1.4506079425842817</v>
      </c>
      <c r="I593" s="161">
        <v>6.4268036972297677</v>
      </c>
      <c r="J593" s="160">
        <v>0.38500000000000001</v>
      </c>
      <c r="K593" s="160">
        <v>0</v>
      </c>
      <c r="L593" s="160">
        <v>9.5000000000000029E-2</v>
      </c>
      <c r="M593" s="160">
        <v>-0.46300000000000002</v>
      </c>
      <c r="N593" s="160">
        <v>-7.0996984927750777</v>
      </c>
      <c r="O593" s="160">
        <v>4.2500000000000038E-3</v>
      </c>
      <c r="P593" s="146" t="s">
        <v>237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9.4600000000000017E-2</v>
      </c>
      <c r="H595" s="176">
        <v>0.82739115473563274</v>
      </c>
      <c r="I595" s="204">
        <v>11.338928079016812</v>
      </c>
      <c r="J595" s="177">
        <v>0.38500000000000001</v>
      </c>
      <c r="K595" s="177">
        <v>0</v>
      </c>
      <c r="L595" s="177">
        <v>9.5000000000000029E-2</v>
      </c>
      <c r="M595" s="177">
        <v>-0.46300000000000002</v>
      </c>
      <c r="N595" s="177">
        <v>-4.0494937065813739</v>
      </c>
      <c r="O595" s="177">
        <v>4.2500000000000038E-3</v>
      </c>
      <c r="P595" s="153" t="s">
        <v>237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43726</v>
      </c>
      <c r="K600" s="151">
        <v>43733</v>
      </c>
      <c r="L600" s="151">
        <v>43740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0.96499999999999997</v>
      </c>
      <c r="K612" s="160">
        <v>0</v>
      </c>
      <c r="L612" s="160">
        <v>0.12700000000000011</v>
      </c>
      <c r="M612" s="160">
        <v>-1.0810000000000002</v>
      </c>
      <c r="N612" s="160">
        <v>-21.620000000000005</v>
      </c>
      <c r="O612" s="160">
        <v>2.7499999999999747E-3</v>
      </c>
      <c r="P612" s="146" t="s">
        <v>237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0.96499999999999997</v>
      </c>
      <c r="K615" s="160">
        <v>0</v>
      </c>
      <c r="L615" s="160">
        <v>0.12700000000000011</v>
      </c>
      <c r="M615" s="160">
        <v>-1.0810000000000002</v>
      </c>
      <c r="N615" s="160">
        <v>-5.5181214905564113</v>
      </c>
      <c r="O615" s="160">
        <v>2.7499999999999747E-3</v>
      </c>
      <c r="P615" s="146" t="s">
        <v>237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0.96499999999999997</v>
      </c>
      <c r="K617" s="177">
        <v>0</v>
      </c>
      <c r="L617" s="177">
        <v>0.12700000000000011</v>
      </c>
      <c r="M617" s="177">
        <v>-1.0810000000000002</v>
      </c>
      <c r="N617" s="177">
        <v>-3.0467869222096979</v>
      </c>
      <c r="O617" s="177">
        <v>2.7499999999999747E-3</v>
      </c>
      <c r="P617" s="153" t="s">
        <v>237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43726</v>
      </c>
      <c r="K622" s="151">
        <v>43733</v>
      </c>
      <c r="L622" s="151">
        <v>43740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7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7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0.158</v>
      </c>
      <c r="H634" s="162">
        <v>3.2859515159405253</v>
      </c>
      <c r="I634" s="161">
        <v>4.6503484869914846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237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0.158</v>
      </c>
      <c r="H637" s="162">
        <v>3.1833417248069042</v>
      </c>
      <c r="I637" s="161">
        <v>4.8053377016595347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237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0.158</v>
      </c>
      <c r="H639" s="176">
        <v>3.0592704298034574</v>
      </c>
      <c r="I639" s="204">
        <v>5.0066300523406388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43726</v>
      </c>
      <c r="K644" s="151">
        <v>43733</v>
      </c>
      <c r="L644" s="151">
        <v>43740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43726</v>
      </c>
      <c r="K666" s="151">
        <v>43733</v>
      </c>
      <c r="L666" s="151">
        <v>43740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43726</v>
      </c>
      <c r="K688" s="151">
        <v>43733</v>
      </c>
      <c r="L688" s="151">
        <v>43740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43726</v>
      </c>
      <c r="K710" s="151">
        <v>43733</v>
      </c>
      <c r="L710" s="151">
        <v>43740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43726</v>
      </c>
      <c r="K732" s="151">
        <v>43733</v>
      </c>
      <c r="L732" s="151">
        <v>43740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C10" sqref="C10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5" x14ac:dyDescent="0.2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1085.4000000000001</v>
      </c>
      <c r="D7" s="205">
        <v>500</v>
      </c>
      <c r="E7" s="216">
        <f>C7-D7</f>
        <v>585.40000000000009</v>
      </c>
      <c r="F7" s="215">
        <f>-D7</f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9" t="s">
        <v>81</v>
      </c>
      <c r="C8" s="215">
        <v>35</v>
      </c>
      <c r="E8" s="216">
        <f t="shared" ref="E8:E48" si="0">C8-D8</f>
        <v>35</v>
      </c>
      <c r="F8" s="215">
        <f t="shared" ref="F8:F32" si="1">-D8</f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9" x14ac:dyDescent="0.2">
      <c r="B9" s="209" t="s">
        <v>82</v>
      </c>
      <c r="C9" s="215">
        <v>47.7</v>
      </c>
      <c r="E9" s="216">
        <f t="shared" si="0"/>
        <v>47.7</v>
      </c>
      <c r="F9" s="215">
        <f t="shared" si="1"/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9" x14ac:dyDescent="0.2">
      <c r="B10" s="209" t="s">
        <v>83</v>
      </c>
      <c r="C10" s="215">
        <v>45.1</v>
      </c>
      <c r="E10" s="216">
        <f t="shared" si="0"/>
        <v>45.1</v>
      </c>
      <c r="F10" s="215">
        <f t="shared" si="1"/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9" x14ac:dyDescent="0.2">
      <c r="B11" s="209" t="s">
        <v>84</v>
      </c>
      <c r="C11" s="215">
        <v>1.5</v>
      </c>
      <c r="E11" s="216">
        <f t="shared" si="0"/>
        <v>1.5</v>
      </c>
      <c r="F11" s="215">
        <f t="shared" si="1"/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9" x14ac:dyDescent="0.2">
      <c r="B12" s="209" t="s">
        <v>85</v>
      </c>
      <c r="C12" s="215">
        <v>11</v>
      </c>
      <c r="E12" s="216">
        <f t="shared" si="0"/>
        <v>11</v>
      </c>
      <c r="F12" s="215">
        <f t="shared" si="1"/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9" x14ac:dyDescent="0.2">
      <c r="B13" s="209" t="s">
        <v>86</v>
      </c>
      <c r="C13" s="215">
        <v>37.1</v>
      </c>
      <c r="D13" s="205">
        <v>23</v>
      </c>
      <c r="E13" s="216">
        <f t="shared" si="0"/>
        <v>14.100000000000001</v>
      </c>
      <c r="F13" s="215">
        <f t="shared" si="1"/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9" x14ac:dyDescent="0.2">
      <c r="B14" s="209" t="s">
        <v>87</v>
      </c>
      <c r="C14" s="215">
        <v>31.2</v>
      </c>
      <c r="E14" s="216">
        <f t="shared" si="0"/>
        <v>31.2</v>
      </c>
      <c r="F14" s="215">
        <f t="shared" si="1"/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9" x14ac:dyDescent="0.2">
      <c r="B15" s="209" t="s">
        <v>88</v>
      </c>
      <c r="C15" s="215"/>
      <c r="E15" s="216">
        <f t="shared" si="0"/>
        <v>0</v>
      </c>
      <c r="F15" s="215">
        <f t="shared" si="1"/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9" x14ac:dyDescent="0.2">
      <c r="B16" s="209" t="s">
        <v>89</v>
      </c>
      <c r="C16" s="215">
        <v>2.2999999999999998</v>
      </c>
      <c r="E16" s="216">
        <f t="shared" si="0"/>
        <v>2.2999999999999998</v>
      </c>
      <c r="F16" s="215">
        <f t="shared" si="1"/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0"/>
        <v>0</v>
      </c>
      <c r="F17" s="215">
        <f t="shared" si="1"/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90</v>
      </c>
      <c r="C18" s="218"/>
      <c r="E18" s="216">
        <f t="shared" si="0"/>
        <v>0</v>
      </c>
      <c r="F18" s="215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0"/>
        <v>0</v>
      </c>
      <c r="F19" s="215">
        <f t="shared" si="1"/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91</v>
      </c>
      <c r="C20" s="215">
        <v>28.2</v>
      </c>
      <c r="D20" s="205">
        <f>20+6.5</f>
        <v>26.5</v>
      </c>
      <c r="E20" s="216">
        <f t="shared" si="0"/>
        <v>1.6999999999999993</v>
      </c>
      <c r="F20" s="215">
        <f t="shared" si="1"/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92</v>
      </c>
      <c r="C21" s="215">
        <v>6.5</v>
      </c>
      <c r="E21" s="216">
        <f t="shared" si="0"/>
        <v>6.5</v>
      </c>
      <c r="F21" s="215">
        <f t="shared" si="1"/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93</v>
      </c>
      <c r="C22" s="215"/>
      <c r="E22" s="216">
        <f t="shared" si="0"/>
        <v>0</v>
      </c>
      <c r="F22" s="215">
        <f t="shared" si="1"/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94</v>
      </c>
      <c r="C23" s="215">
        <v>0.8</v>
      </c>
      <c r="E23" s="216">
        <f t="shared" si="0"/>
        <v>0.8</v>
      </c>
      <c r="F23" s="215">
        <f t="shared" si="1"/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95</v>
      </c>
      <c r="C24" s="215">
        <v>32.700000000000003</v>
      </c>
      <c r="E24" s="216">
        <f t="shared" si="0"/>
        <v>32.700000000000003</v>
      </c>
      <c r="F24" s="215">
        <f t="shared" si="1"/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96</v>
      </c>
      <c r="C25" s="215">
        <v>280.10000000000002</v>
      </c>
      <c r="E25" s="216">
        <f t="shared" si="0"/>
        <v>280.10000000000002</v>
      </c>
      <c r="F25" s="215">
        <f t="shared" si="1"/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97</v>
      </c>
      <c r="C26" s="215">
        <v>0.6</v>
      </c>
      <c r="E26" s="216">
        <f t="shared" si="0"/>
        <v>0.6</v>
      </c>
      <c r="F26" s="215">
        <f t="shared" si="1"/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98</v>
      </c>
      <c r="C27" s="215"/>
      <c r="E27" s="216">
        <f t="shared" si="0"/>
        <v>0</v>
      </c>
      <c r="F27" s="215">
        <f t="shared" si="1"/>
        <v>0</v>
      </c>
      <c r="I27" s="11"/>
      <c r="J27" s="12"/>
      <c r="K27" s="13">
        <f>SUM(K8:K26)</f>
        <v>119.7</v>
      </c>
      <c r="L27" s="13">
        <f>SUM(L8:L26)</f>
        <v>0.70000000000000007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x14ac:dyDescent="0.2">
      <c r="B28" s="209" t="s">
        <v>99</v>
      </c>
      <c r="C28" s="215"/>
      <c r="E28" s="216">
        <f t="shared" si="0"/>
        <v>0</v>
      </c>
      <c r="F28" s="215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100</v>
      </c>
      <c r="C29" s="215"/>
      <c r="E29" s="216">
        <f t="shared" si="0"/>
        <v>0</v>
      </c>
      <c r="F29" s="215">
        <f t="shared" si="1"/>
        <v>0</v>
      </c>
    </row>
    <row r="30" spans="2:15" x14ac:dyDescent="0.2">
      <c r="B30" s="209" t="s">
        <v>101</v>
      </c>
      <c r="C30" s="215">
        <v>1.7</v>
      </c>
      <c r="E30" s="216">
        <f t="shared" si="0"/>
        <v>1.7</v>
      </c>
      <c r="F30" s="215">
        <f t="shared" si="1"/>
        <v>0</v>
      </c>
    </row>
    <row r="31" spans="2:15" x14ac:dyDescent="0.2">
      <c r="B31" s="209" t="s">
        <v>102</v>
      </c>
      <c r="C31" s="215"/>
      <c r="E31" s="216">
        <f t="shared" si="0"/>
        <v>0</v>
      </c>
      <c r="F31" s="215">
        <f t="shared" si="1"/>
        <v>0</v>
      </c>
    </row>
    <row r="32" spans="2:15" x14ac:dyDescent="0.2">
      <c r="B32" s="209" t="s">
        <v>103</v>
      </c>
      <c r="C32" s="215"/>
      <c r="E32" s="216">
        <f t="shared" si="0"/>
        <v>0</v>
      </c>
      <c r="F32" s="215">
        <f t="shared" si="1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105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204</v>
      </c>
      <c r="C36" s="215"/>
      <c r="E36" s="216">
        <f t="shared" si="0"/>
        <v>0</v>
      </c>
      <c r="F36" s="215">
        <f t="shared" ref="F36:F49" si="3">-D36</f>
        <v>0</v>
      </c>
    </row>
    <row r="37" spans="2:6" x14ac:dyDescent="0.2">
      <c r="B37" s="209" t="s">
        <v>205</v>
      </c>
      <c r="C37" s="215"/>
      <c r="E37" s="216">
        <f t="shared" si="0"/>
        <v>0</v>
      </c>
      <c r="F37" s="215">
        <f t="shared" si="3"/>
        <v>0</v>
      </c>
    </row>
    <row r="38" spans="2:6" x14ac:dyDescent="0.2">
      <c r="B38" s="209" t="s">
        <v>206</v>
      </c>
      <c r="C38" s="215"/>
      <c r="E38" s="216">
        <f t="shared" si="0"/>
        <v>0</v>
      </c>
      <c r="F38" s="215">
        <f t="shared" si="3"/>
        <v>0</v>
      </c>
    </row>
    <row r="39" spans="2:6" x14ac:dyDescent="0.2">
      <c r="B39" s="209" t="s">
        <v>207</v>
      </c>
      <c r="C39" s="215"/>
      <c r="E39" s="216">
        <f t="shared" si="0"/>
        <v>0</v>
      </c>
      <c r="F39" s="215">
        <f t="shared" si="3"/>
        <v>0</v>
      </c>
    </row>
    <row r="40" spans="2:6" x14ac:dyDescent="0.2">
      <c r="B40" s="209" t="s">
        <v>208</v>
      </c>
      <c r="C40" s="218"/>
      <c r="E40" s="216">
        <f t="shared" si="0"/>
        <v>0</v>
      </c>
      <c r="F40" s="215">
        <f t="shared" si="3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209</v>
      </c>
      <c r="C42" s="209"/>
      <c r="E42" s="216">
        <f t="shared" si="0"/>
        <v>0</v>
      </c>
      <c r="F42" s="215">
        <f t="shared" si="3"/>
        <v>0</v>
      </c>
    </row>
    <row r="43" spans="2:6" x14ac:dyDescent="0.2">
      <c r="B43" s="209" t="s">
        <v>210</v>
      </c>
      <c r="C43" s="209"/>
      <c r="E43" s="216">
        <f t="shared" si="0"/>
        <v>0</v>
      </c>
      <c r="F43" s="215">
        <f t="shared" si="3"/>
        <v>0</v>
      </c>
    </row>
    <row r="44" spans="2:6" x14ac:dyDescent="0.2">
      <c r="B44" s="209" t="s">
        <v>211</v>
      </c>
      <c r="C44" s="209"/>
      <c r="E44" s="216">
        <f t="shared" si="0"/>
        <v>0</v>
      </c>
      <c r="F44" s="215">
        <f t="shared" si="3"/>
        <v>0</v>
      </c>
    </row>
    <row r="45" spans="2:6" x14ac:dyDescent="0.2">
      <c r="B45" s="209" t="s">
        <v>212</v>
      </c>
      <c r="C45" s="209"/>
      <c r="E45" s="216">
        <f t="shared" si="0"/>
        <v>0</v>
      </c>
      <c r="F45" s="215">
        <f t="shared" si="3"/>
        <v>0</v>
      </c>
    </row>
    <row r="46" spans="2:6" x14ac:dyDescent="0.2">
      <c r="B46" s="209" t="s">
        <v>213</v>
      </c>
      <c r="C46" s="209"/>
      <c r="E46" s="216">
        <f t="shared" si="0"/>
        <v>0</v>
      </c>
      <c r="F46" s="215">
        <f t="shared" si="3"/>
        <v>0</v>
      </c>
    </row>
    <row r="47" spans="2:6" x14ac:dyDescent="0.2">
      <c r="B47" s="209" t="s">
        <v>214</v>
      </c>
      <c r="C47" s="209"/>
      <c r="E47" s="216">
        <f t="shared" si="0"/>
        <v>0</v>
      </c>
      <c r="F47" s="215">
        <f t="shared" si="3"/>
        <v>0</v>
      </c>
    </row>
    <row r="48" spans="2:6" x14ac:dyDescent="0.2">
      <c r="B48" s="209" t="s">
        <v>110</v>
      </c>
      <c r="C48" s="209"/>
      <c r="E48" s="205">
        <f t="shared" si="0"/>
        <v>0</v>
      </c>
      <c r="F48" s="215">
        <f t="shared" si="3"/>
        <v>0</v>
      </c>
    </row>
    <row r="49" spans="2:6" ht="12.75" thickBot="1" x14ac:dyDescent="0.25">
      <c r="B49" s="212" t="s">
        <v>57</v>
      </c>
      <c r="C49" s="214">
        <f>SUM(C7:C48)</f>
        <v>1646.8999999999999</v>
      </c>
      <c r="D49" s="214">
        <f>SUM(D7:D47)</f>
        <v>549.5</v>
      </c>
      <c r="E49" s="214">
        <f>SUM(E7:E48)</f>
        <v>1097.4000000000003</v>
      </c>
      <c r="F49" s="215">
        <f t="shared" si="3"/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XFD1048576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215</v>
      </c>
      <c r="D2" s="223" t="s">
        <v>216</v>
      </c>
    </row>
    <row r="3" spans="1:4" x14ac:dyDescent="0.2">
      <c r="A3" s="210" t="s">
        <v>80</v>
      </c>
      <c r="B3" s="211"/>
      <c r="C3" s="211"/>
      <c r="D3" s="224">
        <v>0</v>
      </c>
    </row>
    <row r="4" spans="1:4" x14ac:dyDescent="0.2">
      <c r="A4" s="210" t="s">
        <v>217</v>
      </c>
      <c r="B4" s="211"/>
      <c r="C4" s="211"/>
      <c r="D4" s="224">
        <v>0</v>
      </c>
    </row>
    <row r="5" spans="1:4" x14ac:dyDescent="0.2">
      <c r="A5" s="210" t="s">
        <v>82</v>
      </c>
      <c r="B5" s="211"/>
      <c r="C5" s="211"/>
      <c r="D5" s="224">
        <v>0</v>
      </c>
    </row>
    <row r="6" spans="1:4" x14ac:dyDescent="0.2">
      <c r="A6" s="210" t="s">
        <v>218</v>
      </c>
      <c r="B6" s="211"/>
      <c r="C6" s="211"/>
      <c r="D6" s="224">
        <v>0</v>
      </c>
    </row>
    <row r="7" spans="1:4" x14ac:dyDescent="0.2">
      <c r="A7" s="210" t="s">
        <v>219</v>
      </c>
      <c r="B7" s="211"/>
      <c r="C7" s="211"/>
      <c r="D7" s="224">
        <v>0</v>
      </c>
    </row>
    <row r="8" spans="1:4" x14ac:dyDescent="0.2">
      <c r="A8" s="210" t="s">
        <v>220</v>
      </c>
      <c r="B8" s="211"/>
      <c r="C8" s="211"/>
      <c r="D8" s="224">
        <v>0</v>
      </c>
    </row>
    <row r="9" spans="1:4" x14ac:dyDescent="0.2">
      <c r="A9" s="210" t="s">
        <v>221</v>
      </c>
      <c r="B9" s="211"/>
      <c r="C9" s="211"/>
      <c r="D9" s="224">
        <v>0</v>
      </c>
    </row>
    <row r="10" spans="1:4" x14ac:dyDescent="0.2">
      <c r="A10" s="210" t="s">
        <v>222</v>
      </c>
      <c r="B10" s="211"/>
      <c r="C10" s="211"/>
      <c r="D10" s="224">
        <v>0</v>
      </c>
    </row>
    <row r="11" spans="1:4" x14ac:dyDescent="0.2">
      <c r="A11" s="210" t="s">
        <v>88</v>
      </c>
      <c r="B11" s="211"/>
      <c r="C11" s="211"/>
      <c r="D11" s="224">
        <v>0</v>
      </c>
    </row>
    <row r="12" spans="1:4" x14ac:dyDescent="0.2">
      <c r="A12" s="210" t="s">
        <v>223</v>
      </c>
      <c r="B12" s="211"/>
      <c r="C12" s="211"/>
      <c r="D12" s="224"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224</v>
      </c>
      <c r="B16" s="211"/>
      <c r="C16" s="211"/>
      <c r="D16" s="224">
        <v>0</v>
      </c>
    </row>
    <row r="17" spans="1:4" x14ac:dyDescent="0.2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">
      <c r="A18" s="210"/>
      <c r="B18" s="211"/>
      <c r="C18" s="211"/>
      <c r="D18" s="224">
        <v>0</v>
      </c>
    </row>
    <row r="19" spans="1:4" x14ac:dyDescent="0.2">
      <c r="A19" s="210" t="s">
        <v>225</v>
      </c>
      <c r="B19" s="211"/>
      <c r="C19" s="211"/>
      <c r="D19" s="224">
        <v>0</v>
      </c>
    </row>
    <row r="20" spans="1:4" x14ac:dyDescent="0.2">
      <c r="A20" s="210" t="s">
        <v>95</v>
      </c>
      <c r="B20" s="211"/>
      <c r="C20" s="211">
        <v>10.5</v>
      </c>
      <c r="D20" s="224">
        <v>-10.5</v>
      </c>
    </row>
    <row r="21" spans="1:4" x14ac:dyDescent="0.2">
      <c r="A21" s="210" t="s">
        <v>96</v>
      </c>
      <c r="B21" s="211"/>
      <c r="C21" s="211"/>
      <c r="D21" s="224">
        <v>0</v>
      </c>
    </row>
    <row r="22" spans="1:4" x14ac:dyDescent="0.2">
      <c r="A22" s="210" t="s">
        <v>226</v>
      </c>
      <c r="B22" s="211"/>
      <c r="C22" s="211"/>
      <c r="D22" s="224">
        <v>0</v>
      </c>
    </row>
    <row r="23" spans="1:4" x14ac:dyDescent="0.2">
      <c r="A23" s="210" t="s">
        <v>227</v>
      </c>
      <c r="B23" s="211"/>
      <c r="C23" s="211"/>
      <c r="D23" s="224">
        <v>0</v>
      </c>
    </row>
    <row r="24" spans="1:4" x14ac:dyDescent="0.2">
      <c r="A24" s="210" t="s">
        <v>228</v>
      </c>
      <c r="B24" s="211"/>
      <c r="C24" s="211"/>
      <c r="D24" s="224">
        <v>0</v>
      </c>
    </row>
    <row r="25" spans="1:4" x14ac:dyDescent="0.2">
      <c r="A25" s="210" t="s">
        <v>229</v>
      </c>
      <c r="B25" s="211"/>
      <c r="C25" s="211"/>
      <c r="D25" s="224">
        <v>0</v>
      </c>
    </row>
    <row r="26" spans="1:4" x14ac:dyDescent="0.2">
      <c r="A26" s="210" t="s">
        <v>230</v>
      </c>
      <c r="B26" s="211"/>
      <c r="C26" s="211"/>
      <c r="D26" s="224">
        <v>0</v>
      </c>
    </row>
    <row r="27" spans="1:4" x14ac:dyDescent="0.2">
      <c r="A27" s="210" t="s">
        <v>102</v>
      </c>
      <c r="B27" s="211"/>
      <c r="C27" s="211"/>
      <c r="D27" s="224">
        <v>0</v>
      </c>
    </row>
    <row r="28" spans="1:4" x14ac:dyDescent="0.2">
      <c r="A28" s="210" t="s">
        <v>231</v>
      </c>
      <c r="B28" s="211"/>
      <c r="C28" s="211"/>
      <c r="D28" s="224"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v>0</v>
      </c>
    </row>
    <row r="32" spans="1:4" x14ac:dyDescent="0.2">
      <c r="A32" s="210"/>
      <c r="B32" s="211"/>
      <c r="C32" s="211"/>
      <c r="D32" s="224">
        <v>0</v>
      </c>
    </row>
    <row r="33" spans="1:10" x14ac:dyDescent="0.2">
      <c r="A33" s="210" t="s">
        <v>204</v>
      </c>
      <c r="B33" s="211"/>
      <c r="C33" s="211"/>
      <c r="D33" s="224">
        <v>0</v>
      </c>
    </row>
    <row r="34" spans="1:10" x14ac:dyDescent="0.2">
      <c r="A34" s="210" t="s">
        <v>205</v>
      </c>
      <c r="B34" s="211"/>
      <c r="C34" s="211"/>
      <c r="D34" s="224">
        <v>0</v>
      </c>
    </row>
    <row r="35" spans="1:10" x14ac:dyDescent="0.2">
      <c r="A35" s="210" t="s">
        <v>206</v>
      </c>
      <c r="B35" s="211"/>
      <c r="C35" s="211"/>
      <c r="D35" s="224">
        <v>0</v>
      </c>
    </row>
    <row r="36" spans="1:10" x14ac:dyDescent="0.2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">
      <c r="A37" s="210" t="s">
        <v>208</v>
      </c>
      <c r="B37" s="211"/>
      <c r="C37" s="211">
        <v>20.7</v>
      </c>
      <c r="D37" s="224">
        <v>-20.7</v>
      </c>
    </row>
    <row r="38" spans="1:10" x14ac:dyDescent="0.2">
      <c r="A38" s="229"/>
      <c r="D38" s="224"/>
    </row>
    <row r="39" spans="1:10" x14ac:dyDescent="0.2">
      <c r="A39" s="210" t="s">
        <v>209</v>
      </c>
      <c r="B39" s="205"/>
      <c r="D39" s="224">
        <v>0</v>
      </c>
    </row>
    <row r="40" spans="1:10" x14ac:dyDescent="0.2">
      <c r="A40" s="210" t="s">
        <v>210</v>
      </c>
      <c r="B40" s="205"/>
      <c r="D40" s="224">
        <v>0</v>
      </c>
    </row>
    <row r="41" spans="1:10" x14ac:dyDescent="0.2">
      <c r="A41" s="210" t="s">
        <v>211</v>
      </c>
      <c r="B41" s="205"/>
      <c r="D41" s="224">
        <v>0</v>
      </c>
    </row>
    <row r="42" spans="1:10" x14ac:dyDescent="0.2">
      <c r="A42" s="210" t="s">
        <v>212</v>
      </c>
      <c r="B42" s="205"/>
      <c r="D42" s="224">
        <v>0</v>
      </c>
    </row>
    <row r="43" spans="1:10" x14ac:dyDescent="0.2">
      <c r="A43" s="210" t="s">
        <v>213</v>
      </c>
      <c r="B43" s="205"/>
      <c r="D43" s="224">
        <v>0</v>
      </c>
    </row>
    <row r="44" spans="1:10" ht="13.5" thickBot="1" x14ac:dyDescent="0.25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5" t="s">
        <v>232</v>
      </c>
      <c r="D6" s="256"/>
      <c r="E6" s="256"/>
      <c r="F6" s="257"/>
    </row>
    <row r="7" spans="1:6" x14ac:dyDescent="0.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">
      <c r="B47" s="209" t="s">
        <v>213</v>
      </c>
      <c r="C47" s="209"/>
      <c r="D47" s="209"/>
      <c r="E47" s="216">
        <v>0</v>
      </c>
      <c r="F47" s="215">
        <v>0</v>
      </c>
    </row>
    <row r="48" spans="1:6" ht="13.5" thickBot="1" x14ac:dyDescent="0.25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m301829</cp:lastModifiedBy>
  <cp:lastPrinted>2018-03-16T11:22:11Z</cp:lastPrinted>
  <dcterms:created xsi:type="dcterms:W3CDTF">2011-07-06T13:44:43Z</dcterms:created>
  <dcterms:modified xsi:type="dcterms:W3CDTF">2019-10-09T15:06:53Z</dcterms:modified>
</cp:coreProperties>
</file>