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O Fisheries Group\Division J\Stats\Whreps20\"/>
    </mc:Choice>
  </mc:AlternateContent>
  <bookViews>
    <workbookView xWindow="0" yWindow="0" windowWidth="24000" windowHeight="9600"/>
  </bookViews>
  <sheets>
    <sheet name="DSS summ " sheetId="7" r:id="rId1"/>
    <sheet name="Deep Sea" sheetId="8" r:id="rId2"/>
    <sheet name="DS Non PO" sheetId="9" r:id="rId3"/>
    <sheet name="Ling IV Flex" sheetId="10" r:id="rId4"/>
  </sheets>
  <externalReferences>
    <externalReference r:id="rId5"/>
  </externalReferences>
  <definedNames>
    <definedName name="code1" localSheetId="1">#REF!</definedName>
    <definedName name="code1" localSheetId="2">#REF!</definedName>
    <definedName name="code1" localSheetId="0">#REF!</definedName>
    <definedName name="code1" localSheetId="3">#REF!</definedName>
    <definedName name="code1">#REF!</definedName>
    <definedName name="code2" localSheetId="1">#REF!</definedName>
    <definedName name="code2" localSheetId="2">#REF!</definedName>
    <definedName name="code2" localSheetId="0">#REF!</definedName>
    <definedName name="code2" localSheetId="3">#REF!</definedName>
    <definedName name="code2">#REF!</definedName>
    <definedName name="date" localSheetId="2">#REF!</definedName>
    <definedName name="date" localSheetId="3">#REF!</definedName>
    <definedName name="date">#REF!</definedName>
    <definedName name="_xlnm.Print_Area" localSheetId="0">'DSS summ '!$A$1:$U$30</definedName>
    <definedName name="_xlnm.Print_Titles" localSheetId="2">'DS Non PO'!$1:$2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10" l="1"/>
  <c r="C49" i="10"/>
  <c r="E49" i="10" s="1"/>
  <c r="F48" i="10"/>
  <c r="E48" i="10"/>
  <c r="F47" i="10"/>
  <c r="E47" i="10"/>
  <c r="F46" i="10"/>
  <c r="E46" i="10"/>
  <c r="F45" i="10"/>
  <c r="E45" i="10"/>
  <c r="F44" i="10"/>
  <c r="E44" i="10"/>
  <c r="F43" i="10"/>
  <c r="E43" i="10"/>
  <c r="F41" i="10"/>
  <c r="E41" i="10"/>
  <c r="F40" i="10"/>
  <c r="E40" i="10"/>
  <c r="F39" i="10"/>
  <c r="E39" i="10"/>
  <c r="F38" i="10"/>
  <c r="E38" i="10"/>
  <c r="F37" i="10"/>
  <c r="E37" i="10"/>
  <c r="F32" i="10"/>
  <c r="E32" i="10"/>
  <c r="F31" i="10"/>
  <c r="E31" i="10"/>
  <c r="F30" i="10"/>
  <c r="E30" i="10"/>
  <c r="F29" i="10"/>
  <c r="E29" i="10"/>
  <c r="F28" i="10"/>
  <c r="E28" i="10"/>
  <c r="F27" i="10"/>
  <c r="E27" i="10"/>
  <c r="F26" i="10"/>
  <c r="E26" i="10"/>
  <c r="F25" i="10"/>
  <c r="E25" i="10"/>
  <c r="F24" i="10"/>
  <c r="E24" i="10"/>
  <c r="F23" i="10"/>
  <c r="E23" i="10"/>
  <c r="F22" i="10"/>
  <c r="E22" i="10"/>
  <c r="F21" i="10"/>
  <c r="E21" i="10"/>
  <c r="F20" i="10"/>
  <c r="E20" i="10"/>
  <c r="F16" i="10"/>
  <c r="E16" i="10"/>
  <c r="F15" i="10"/>
  <c r="E15" i="10"/>
  <c r="F14" i="10"/>
  <c r="E14" i="10"/>
  <c r="F13" i="10"/>
  <c r="E13" i="10"/>
  <c r="F12" i="10"/>
  <c r="E12" i="10"/>
  <c r="F11" i="10"/>
  <c r="E11" i="10"/>
  <c r="F10" i="10"/>
  <c r="E10" i="10"/>
  <c r="F9" i="10"/>
  <c r="E9" i="10"/>
  <c r="F8" i="10"/>
  <c r="E8" i="10"/>
  <c r="F7" i="10"/>
  <c r="E7" i="10"/>
</calcChain>
</file>

<file path=xl/sharedStrings.xml><?xml version="1.0" encoding="utf-8"?>
<sst xmlns="http://schemas.openxmlformats.org/spreadsheetml/2006/main" count="1751" uniqueCount="160">
  <si>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</si>
  <si>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</si>
  <si>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</si>
  <si>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</si>
  <si>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</si>
  <si>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</si>
  <si>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</si>
  <si>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</si>
  <si>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</si>
  <si>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</si>
  <si>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</si>
  <si>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</si>
  <si>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</si>
  <si>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</si>
  <si>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</si>
  <si>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</si>
  <si>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</si>
  <si>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</si>
  <si>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</si>
  <si>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</si>
  <si>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</si>
  <si>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</si>
  <si>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</si>
  <si>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</si>
  <si>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</si>
  <si>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</si>
  <si>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</si>
  <si>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</si>
  <si>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</si>
  <si>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</si>
  <si>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</si>
  <si>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</si>
  <si>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</si>
  <si>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</si>
  <si>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</si>
  <si>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</si>
  <si>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</si>
  <si>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</si>
  <si>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</si>
  <si>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</si>
  <si>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</si>
  <si>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</si>
  <si>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</si>
  <si>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</si>
  <si>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</si>
  <si>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</si>
  <si>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</si>
  <si>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</si>
  <si>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</si>
  <si>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</si>
  <si>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</si>
  <si>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</si>
  <si>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</si>
  <si>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</si>
  <si>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</si>
  <si>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</si>
  <si>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</si>
  <si>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</si>
  <si>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</si>
  <si>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</si>
  <si>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</si>
  <si>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</si>
  <si>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</si>
  <si>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</si>
  <si>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</si>
  <si>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</si>
  <si>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</si>
  <si>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</si>
  <si>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</si>
  <si>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</si>
  <si>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</si>
  <si>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</si>
  <si>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</si>
  <si>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</si>
  <si>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</si>
  <si>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</si>
  <si>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</si>
  <si>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</si>
  <si>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</si>
  <si>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</si>
  <si>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</si>
  <si>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</si>
  <si>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</si>
  <si>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</si>
  <si>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</si>
  <si>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</si>
  <si>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</si>
  <si>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</si>
  <si>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</si>
  <si>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Fleetwood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</si>
  <si>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</si>
  <si>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</si>
  <si>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</si>
  <si>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</si>
  <si>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</si>
  <si>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</si>
  <si>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</si>
  <si>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</si>
  <si>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</si>
  <si>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</si>
  <si>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</si>
  <si>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</si>
  <si>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</si>
  <si>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</si>
  <si>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</si>
  <si>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</si>
  <si>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</si>
  <si>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</si>
  <si>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</si>
  <si>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</si>
  <si>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</si>
  <si>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</si>
  <si>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</si>
  <si>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</si>
  <si>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</si>
  <si>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</si>
  <si>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</si>
  <si>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</si>
  <si>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</si>
  <si>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&gt;52</t>
  </si>
  <si>
    <t>01Jan</t>
  </si>
  <si>
    <t>*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</si>
  <si>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</si>
  <si>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</si>
  <si>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</si>
  <si>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</si>
  <si>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</si>
  <si>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</si>
  <si>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</si>
  <si>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</si>
  <si>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</si>
  <si>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</si>
  <si>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</si>
  <si>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</si>
  <si>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</si>
  <si>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</si>
  <si>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</si>
  <si>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</si>
  <si>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</si>
  <si>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</si>
  <si>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</si>
  <si>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</si>
  <si>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</si>
  <si>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</si>
  <si>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</si>
  <si>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</si>
  <si>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</si>
  <si>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</si>
  <si>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</si>
  <si>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</si>
  <si>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</si>
  <si>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</si>
  <si>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</si>
  <si>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</si>
  <si>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Deep Sea Species Statistics: total landings (tonnes live weight) in 2020</t>
  </si>
  <si>
    <t>2019 landings are for the nearest comparable week last year (assuming an average delay of 2 weeks in notification of landings) therefore</t>
  </si>
  <si>
    <t>Fisheries quota management monitor of North Sea and West Of Scotland for 2020</t>
  </si>
  <si>
    <t>This weeks report includes swap numbers 498-533</t>
  </si>
  <si>
    <t>Landings on Fisheries Administrations' System by Wednesday 08 July 2020</t>
  </si>
  <si>
    <t>Number of Weeks to end of year is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</si>
</sst>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9" fillId="0" borderId="0"/>
  </cellStyleXfs>
  <cellXfs count="186">
    <xf numFmtId="0" fontId="0" fillId="0" borderId="0" xfId="0"/>
    <xf numFmtId="164" fontId="4" fillId="0" borderId="0" xfId="2" applyNumberFormat="1" applyFont="1" applyBorder="1" applyAlignment="1">
      <alignment horizontal="center"/>
    </xf>
    <xf numFmtId="0" fontId="4" fillId="0" borderId="7" xfId="3" applyFont="1" applyBorder="1"/>
    <xf numFmtId="0" fontId="2" fillId="0" borderId="0" xfId="1" applyFont="1" applyBorder="1" applyAlignment="1">
      <alignment horizontal="left"/>
    </xf>
    <xf numFmtId="1" fontId="3" fillId="0" borderId="0" xfId="1" applyNumberFormat="1" applyFont="1"/>
    <xf numFmtId="0" fontId="3" fillId="0" borderId="0" xfId="1" applyFont="1"/>
    <xf numFmtId="1" fontId="2" fillId="0" borderId="0" xfId="1" applyNumberFormat="1" applyFont="1"/>
    <xf numFmtId="164" fontId="3" fillId="0" borderId="0" xfId="1" applyNumberFormat="1" applyFont="1"/>
    <xf numFmtId="15" fontId="2" fillId="0" borderId="0" xfId="1" quotePrefix="1" applyNumberFormat="1" applyFont="1" applyAlignment="1">
      <alignment horizontal="left"/>
    </xf>
    <xf numFmtId="15" fontId="3" fillId="0" borderId="0" xfId="1" quotePrefix="1" applyNumberFormat="1" applyFont="1" applyAlignment="1">
      <alignment horizontal="left"/>
    </xf>
    <xf numFmtId="0" fontId="3" fillId="0" borderId="0" xfId="1" applyFont="1" applyBorder="1"/>
    <xf numFmtId="0" fontId="3" fillId="0" borderId="1" xfId="1" applyFont="1" applyBorder="1"/>
    <xf numFmtId="1" fontId="3" fillId="0" borderId="2" xfId="1" applyNumberFormat="1" applyFont="1" applyBorder="1" applyAlignment="1">
      <alignment horizontal="centerContinuous"/>
    </xf>
    <xf numFmtId="1" fontId="3" fillId="0" borderId="3" xfId="1" applyNumberFormat="1" applyFont="1" applyBorder="1" applyAlignment="1">
      <alignment horizontal="centerContinuous"/>
    </xf>
    <xf numFmtId="0" fontId="3" fillId="0" borderId="3" xfId="1" applyFont="1" applyBorder="1" applyAlignment="1">
      <alignment horizontal="centerContinuous"/>
    </xf>
    <xf numFmtId="1" fontId="3" fillId="0" borderId="4" xfId="1" applyNumberFormat="1" applyFont="1" applyBorder="1" applyAlignment="1">
      <alignment horizontal="centerContinuous"/>
    </xf>
    <xf numFmtId="1" fontId="3" fillId="0" borderId="5" xfId="1" applyNumberFormat="1" applyFont="1" applyBorder="1" applyAlignment="1">
      <alignment horizontal="centerContinuous"/>
    </xf>
    <xf numFmtId="0" fontId="3" fillId="0" borderId="5" xfId="1" applyFont="1" applyBorder="1" applyAlignment="1">
      <alignment horizontal="centerContinuous"/>
    </xf>
    <xf numFmtId="0" fontId="3" fillId="0" borderId="1" xfId="1" applyFont="1" applyBorder="1" applyAlignment="1">
      <alignment horizontal="center"/>
    </xf>
    <xf numFmtId="164" fontId="3" fillId="0" borderId="5" xfId="1" applyNumberFormat="1" applyFont="1" applyBorder="1" applyAlignment="1">
      <alignment horizontal="centerContinuous"/>
    </xf>
    <xf numFmtId="0" fontId="3" fillId="0" borderId="6" xfId="1" applyFont="1" applyBorder="1"/>
    <xf numFmtId="0" fontId="3" fillId="0" borderId="1" xfId="1" applyFont="1" applyBorder="1" applyAlignment="1">
      <alignment horizontal="centerContinuous"/>
    </xf>
    <xf numFmtId="0" fontId="3" fillId="0" borderId="7" xfId="1" applyFont="1" applyBorder="1" applyAlignment="1">
      <alignment horizontal="center"/>
    </xf>
    <xf numFmtId="0" fontId="3" fillId="0" borderId="8" xfId="1" applyFont="1" applyBorder="1" applyAlignment="1">
      <alignment horizontal="centerContinuous"/>
    </xf>
    <xf numFmtId="1" fontId="3" fillId="0" borderId="9" xfId="1" applyNumberFormat="1" applyFont="1" applyBorder="1" applyAlignment="1">
      <alignment horizontal="centerContinuous"/>
    </xf>
    <xf numFmtId="1" fontId="3" fillId="0" borderId="0" xfId="1" applyNumberFormat="1" applyFont="1" applyAlignment="1">
      <alignment horizontal="centerContinuous"/>
    </xf>
    <xf numFmtId="0" fontId="3" fillId="0" borderId="0" xfId="1" applyFont="1" applyAlignment="1">
      <alignment horizontal="centerContinuous"/>
    </xf>
    <xf numFmtId="164" fontId="3" fillId="0" borderId="9" xfId="1" applyNumberFormat="1" applyFont="1" applyBorder="1" applyAlignment="1">
      <alignment horizontal="centerContinuous"/>
    </xf>
    <xf numFmtId="0" fontId="3" fillId="0" borderId="0" xfId="1" applyFont="1" applyBorder="1" applyAlignment="1">
      <alignment horizontal="centerContinuous"/>
    </xf>
    <xf numFmtId="0" fontId="3" fillId="0" borderId="10" xfId="1" applyFont="1" applyBorder="1"/>
    <xf numFmtId="15" fontId="3" fillId="0" borderId="7" xfId="1" applyNumberFormat="1" applyFont="1" applyBorder="1" applyAlignment="1">
      <alignment horizontal="left"/>
    </xf>
    <xf numFmtId="1" fontId="3" fillId="0" borderId="9" xfId="1" applyNumberFormat="1" applyFont="1" applyBorder="1" applyAlignment="1">
      <alignment horizontal="center"/>
    </xf>
    <xf numFmtId="1" fontId="3" fillId="0" borderId="0" xfId="1" applyNumberFormat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10" xfId="1" applyFont="1" applyBorder="1" applyAlignment="1">
      <alignment horizontal="centerContinuous"/>
    </xf>
    <xf numFmtId="1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1" fontId="3" fillId="0" borderId="9" xfId="1" quotePrefix="1" applyNumberFormat="1" applyFont="1" applyBorder="1" applyAlignment="1">
      <alignment horizontal="center"/>
    </xf>
    <xf numFmtId="1" fontId="3" fillId="0" borderId="0" xfId="1" quotePrefix="1" applyNumberFormat="1" applyFont="1" applyBorder="1" applyAlignment="1">
      <alignment horizontal="center"/>
    </xf>
    <xf numFmtId="0" fontId="3" fillId="0" borderId="11" xfId="1" applyFont="1" applyBorder="1"/>
    <xf numFmtId="1" fontId="3" fillId="0" borderId="12" xfId="1" quotePrefix="1" applyNumberFormat="1" applyFont="1" applyBorder="1" applyAlignment="1">
      <alignment horizontal="center"/>
    </xf>
    <xf numFmtId="1" fontId="3" fillId="0" borderId="13" xfId="1" quotePrefix="1" applyNumberFormat="1" applyFont="1" applyBorder="1" applyAlignment="1">
      <alignment horizontal="center"/>
    </xf>
    <xf numFmtId="0" fontId="3" fillId="0" borderId="14" xfId="1" applyFont="1" applyBorder="1" applyAlignment="1">
      <alignment horizontal="center"/>
    </xf>
    <xf numFmtId="0" fontId="3" fillId="0" borderId="13" xfId="1" applyFont="1" applyBorder="1" applyAlignment="1">
      <alignment horizontal="center"/>
    </xf>
    <xf numFmtId="0" fontId="3" fillId="0" borderId="14" xfId="1" quotePrefix="1" applyFont="1" applyBorder="1" applyAlignment="1">
      <alignment horizontal="centerContinuous"/>
    </xf>
    <xf numFmtId="1" fontId="3" fillId="0" borderId="11" xfId="1" applyNumberFormat="1" applyFont="1" applyBorder="1" applyAlignment="1">
      <alignment horizontal="center"/>
    </xf>
    <xf numFmtId="1" fontId="3" fillId="0" borderId="13" xfId="1" applyNumberFormat="1" applyFont="1" applyBorder="1" applyAlignment="1">
      <alignment horizontal="center"/>
    </xf>
    <xf numFmtId="164" fontId="3" fillId="0" borderId="12" xfId="1" applyNumberFormat="1" applyFont="1" applyBorder="1" applyAlignment="1">
      <alignment horizontal="center"/>
    </xf>
    <xf numFmtId="0" fontId="3" fillId="0" borderId="14" xfId="1" applyFont="1" applyBorder="1"/>
    <xf numFmtId="0" fontId="3" fillId="0" borderId="7" xfId="1" quotePrefix="1" applyFont="1" applyBorder="1" applyAlignment="1">
      <alignment horizontal="left"/>
    </xf>
    <xf numFmtId="1" fontId="3" fillId="0" borderId="0" xfId="1" applyNumberFormat="1" applyFont="1" applyBorder="1" applyAlignment="1">
      <alignment horizontal="right"/>
    </xf>
    <xf numFmtId="1" fontId="3" fillId="0" borderId="0" xfId="1" applyNumberFormat="1" applyFont="1" applyBorder="1"/>
    <xf numFmtId="164" fontId="3" fillId="0" borderId="0" xfId="1" applyNumberFormat="1" applyFont="1" applyBorder="1" applyAlignment="1">
      <alignment horizontal="right"/>
    </xf>
    <xf numFmtId="1" fontId="3" fillId="0" borderId="2" xfId="1" applyNumberFormat="1" applyFont="1" applyBorder="1" applyAlignment="1">
      <alignment horizontal="right"/>
    </xf>
    <xf numFmtId="164" fontId="3" fillId="0" borderId="0" xfId="1" applyNumberFormat="1" applyFont="1" applyBorder="1" applyAlignment="1">
      <alignment horizontal="center"/>
    </xf>
    <xf numFmtId="1" fontId="3" fillId="0" borderId="10" xfId="1" applyNumberFormat="1" applyFont="1" applyBorder="1" applyAlignment="1">
      <alignment horizontal="right"/>
    </xf>
    <xf numFmtId="1" fontId="3" fillId="0" borderId="2" xfId="1" applyNumberFormat="1" applyFont="1" applyBorder="1"/>
    <xf numFmtId="164" fontId="3" fillId="0" borderId="2" xfId="1" applyNumberFormat="1" applyFont="1" applyBorder="1" applyAlignment="1">
      <alignment horizontal="right"/>
    </xf>
    <xf numFmtId="1" fontId="3" fillId="0" borderId="7" xfId="1" applyNumberFormat="1" applyFont="1" applyBorder="1" applyAlignment="1">
      <alignment horizontal="right"/>
    </xf>
    <xf numFmtId="0" fontId="2" fillId="0" borderId="7" xfId="1" applyFont="1" applyBorder="1" applyAlignment="1">
      <alignment horizontal="left"/>
    </xf>
    <xf numFmtId="1" fontId="3" fillId="0" borderId="9" xfId="1" applyNumberFormat="1" applyFont="1" applyBorder="1" applyAlignment="1">
      <alignment horizontal="right"/>
    </xf>
    <xf numFmtId="1" fontId="3" fillId="0" borderId="9" xfId="1" applyNumberFormat="1" applyFont="1" applyBorder="1"/>
    <xf numFmtId="164" fontId="3" fillId="0" borderId="9" xfId="1" applyNumberFormat="1" applyFont="1" applyBorder="1" applyAlignment="1">
      <alignment horizontal="right"/>
    </xf>
    <xf numFmtId="0" fontId="3" fillId="0" borderId="7" xfId="1" applyFont="1" applyBorder="1" applyAlignment="1">
      <alignment horizontal="left"/>
    </xf>
    <xf numFmtId="164" fontId="3" fillId="0" borderId="0" xfId="1" applyNumberFormat="1" applyFont="1" applyBorder="1"/>
    <xf numFmtId="164" fontId="3" fillId="0" borderId="9" xfId="1" applyNumberFormat="1" applyFont="1" applyBorder="1"/>
    <xf numFmtId="1" fontId="3" fillId="0" borderId="7" xfId="1" applyNumberFormat="1" applyFont="1" applyBorder="1"/>
    <xf numFmtId="0" fontId="3" fillId="0" borderId="7" xfId="1" applyFont="1" applyBorder="1"/>
    <xf numFmtId="164" fontId="3" fillId="0" borderId="12" xfId="1" applyNumberFormat="1" applyFont="1" applyBorder="1" applyAlignment="1">
      <alignment horizontal="right"/>
    </xf>
    <xf numFmtId="164" fontId="3" fillId="0" borderId="13" xfId="1" applyNumberFormat="1" applyFont="1" applyBorder="1"/>
    <xf numFmtId="164" fontId="3" fillId="0" borderId="13" xfId="1" applyNumberFormat="1" applyFont="1" applyBorder="1" applyAlignment="1">
      <alignment horizontal="right"/>
    </xf>
    <xf numFmtId="164" fontId="3" fillId="0" borderId="13" xfId="1" applyNumberFormat="1" applyFont="1" applyBorder="1" applyAlignment="1">
      <alignment horizontal="center"/>
    </xf>
    <xf numFmtId="1" fontId="3" fillId="0" borderId="12" xfId="1" applyNumberFormat="1" applyFont="1" applyBorder="1"/>
    <xf numFmtId="164" fontId="3" fillId="0" borderId="12" xfId="1" applyNumberFormat="1" applyFont="1" applyBorder="1"/>
    <xf numFmtId="1" fontId="3" fillId="0" borderId="11" xfId="1" applyNumberFormat="1" applyFont="1" applyBorder="1"/>
    <xf numFmtId="164" fontId="3" fillId="0" borderId="14" xfId="1" applyNumberFormat="1" applyFont="1" applyBorder="1" applyAlignment="1">
      <alignment horizontal="right"/>
    </xf>
    <xf numFmtId="1" fontId="3" fillId="0" borderId="12" xfId="1" applyNumberFormat="1" applyFont="1" applyBorder="1" applyAlignment="1">
      <alignment horizontal="right"/>
    </xf>
    <xf numFmtId="164" fontId="3" fillId="0" borderId="14" xfId="1" applyNumberFormat="1" applyFont="1" applyBorder="1" applyAlignment="1">
      <alignment horizontal="center"/>
    </xf>
    <xf numFmtId="0" fontId="3" fillId="0" borderId="11" xfId="1" applyFont="1" applyBorder="1" applyAlignment="1">
      <alignment horizontal="righ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1" fontId="4" fillId="0" borderId="0" xfId="1" applyNumberFormat="1" applyFont="1"/>
    <xf numFmtId="1" fontId="5" fillId="0" borderId="0" xfId="1" applyNumberFormat="1" applyFont="1"/>
    <xf numFmtId="164" fontId="4" fillId="0" borderId="0" xfId="1" applyNumberFormat="1" applyFont="1"/>
    <xf numFmtId="1" fontId="6" fillId="0" borderId="0" xfId="1" applyNumberFormat="1" applyFont="1"/>
    <xf numFmtId="15" fontId="4" fillId="0" borderId="0" xfId="1" applyNumberFormat="1" applyFont="1" applyProtection="1"/>
    <xf numFmtId="1" fontId="4" fillId="0" borderId="0" xfId="1" applyNumberFormat="1" applyFont="1" applyAlignment="1">
      <alignment horizontal="center"/>
    </xf>
    <xf numFmtId="0" fontId="6" fillId="0" borderId="0" xfId="1" applyFont="1"/>
    <xf numFmtId="0" fontId="4" fillId="0" borderId="0" xfId="1" applyFont="1"/>
    <xf numFmtId="15" fontId="4" fillId="0" borderId="0" xfId="1" applyNumberFormat="1" applyFont="1" applyAlignment="1">
      <alignment horizontal="left"/>
    </xf>
    <xf numFmtId="15" fontId="4" fillId="0" borderId="0" xfId="1" applyNumberFormat="1" applyFont="1"/>
    <xf numFmtId="15" fontId="5" fillId="0" borderId="0" xfId="1" applyNumberFormat="1" applyFont="1"/>
    <xf numFmtId="1" fontId="5" fillId="0" borderId="13" xfId="1" applyNumberFormat="1" applyFont="1" applyBorder="1"/>
    <xf numFmtId="0" fontId="4" fillId="0" borderId="1" xfId="1" applyFont="1" applyBorder="1" applyAlignment="1">
      <alignment horizontal="center"/>
    </xf>
    <xf numFmtId="1" fontId="4" fillId="0" borderId="1" xfId="1" applyNumberFormat="1" applyFont="1" applyBorder="1" applyAlignment="1">
      <alignment horizontal="center"/>
    </xf>
    <xf numFmtId="1" fontId="5" fillId="0" borderId="1" xfId="1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1" fontId="5" fillId="0" borderId="1" xfId="1" applyNumberFormat="1" applyFont="1" applyBorder="1"/>
    <xf numFmtId="1" fontId="4" fillId="0" borderId="4" xfId="1" applyNumberFormat="1" applyFont="1" applyBorder="1" applyAlignment="1">
      <alignment horizontal="centerContinuous"/>
    </xf>
    <xf numFmtId="1" fontId="4" fillId="0" borderId="5" xfId="1" applyNumberFormat="1" applyFont="1" applyBorder="1" applyAlignment="1">
      <alignment horizontal="centerContinuous"/>
    </xf>
    <xf numFmtId="164" fontId="4" fillId="0" borderId="5" xfId="1" applyNumberFormat="1" applyFont="1" applyBorder="1" applyAlignment="1">
      <alignment horizontal="centerContinuous"/>
    </xf>
    <xf numFmtId="1" fontId="4" fillId="0" borderId="1" xfId="1" applyNumberFormat="1" applyFont="1" applyBorder="1" applyAlignment="1">
      <alignment horizontal="centerContinuous"/>
    </xf>
    <xf numFmtId="0" fontId="4" fillId="0" borderId="7" xfId="1" applyFont="1" applyBorder="1" applyAlignment="1">
      <alignment horizontal="center"/>
    </xf>
    <xf numFmtId="1" fontId="4" fillId="0" borderId="7" xfId="1" applyNumberFormat="1" applyFont="1" applyBorder="1" applyAlignment="1">
      <alignment horizontal="center"/>
    </xf>
    <xf numFmtId="1" fontId="5" fillId="0" borderId="7" xfId="1" applyNumberFormat="1" applyFont="1" applyBorder="1" applyAlignment="1">
      <alignment horizontal="center"/>
    </xf>
    <xf numFmtId="164" fontId="4" fillId="0" borderId="7" xfId="1" applyNumberFormat="1" applyFont="1" applyBorder="1" applyAlignment="1">
      <alignment horizontal="center"/>
    </xf>
    <xf numFmtId="164" fontId="4" fillId="0" borderId="6" xfId="1" applyNumberFormat="1" applyFont="1" applyBorder="1" applyAlignment="1">
      <alignment horizontal="centerContinuous"/>
    </xf>
    <xf numFmtId="164" fontId="4" fillId="0" borderId="4" xfId="1" applyNumberFormat="1" applyFont="1" applyBorder="1" applyAlignment="1">
      <alignment horizontal="centerContinuous"/>
    </xf>
    <xf numFmtId="16" fontId="4" fillId="0" borderId="1" xfId="1" applyNumberFormat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1" fontId="4" fillId="0" borderId="11" xfId="1" applyNumberFormat="1" applyFont="1" applyBorder="1" applyAlignment="1">
      <alignment horizontal="center"/>
    </xf>
    <xf numFmtId="1" fontId="5" fillId="0" borderId="11" xfId="1" applyNumberFormat="1" applyFont="1" applyBorder="1" applyAlignment="1">
      <alignment horizontal="center"/>
    </xf>
    <xf numFmtId="164" fontId="4" fillId="0" borderId="11" xfId="1" applyNumberFormat="1" applyFont="1" applyBorder="1" applyAlignment="1">
      <alignment horizontal="center"/>
    </xf>
    <xf numFmtId="1" fontId="4" fillId="0" borderId="11" xfId="1" applyNumberFormat="1" applyFont="1" applyBorder="1"/>
    <xf numFmtId="0" fontId="4" fillId="0" borderId="1" xfId="1" applyFont="1" applyBorder="1"/>
    <xf numFmtId="0" fontId="4" fillId="0" borderId="7" xfId="1" applyFont="1" applyBorder="1"/>
    <xf numFmtId="164" fontId="4" fillId="0" borderId="9" xfId="1" applyNumberFormat="1" applyFont="1" applyBorder="1"/>
    <xf numFmtId="164" fontId="4" fillId="0" borderId="0" xfId="1" applyNumberFormat="1" applyFont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164" fontId="4" fillId="0" borderId="0" xfId="1" applyNumberFormat="1" applyFont="1" applyBorder="1" applyAlignment="1">
      <alignment horizontal="center"/>
    </xf>
    <xf numFmtId="164" fontId="5" fillId="0" borderId="0" xfId="1" applyNumberFormat="1" applyFont="1" applyBorder="1" applyAlignment="1">
      <alignment horizontal="right"/>
    </xf>
    <xf numFmtId="0" fontId="4" fillId="0" borderId="0" xfId="1" applyFont="1" applyFill="1"/>
    <xf numFmtId="0" fontId="5" fillId="0" borderId="7" xfId="1" applyFont="1" applyBorder="1"/>
    <xf numFmtId="164" fontId="4" fillId="0" borderId="10" xfId="1" applyNumberFormat="1" applyFont="1" applyBorder="1" applyAlignment="1">
      <alignment horizontal="right"/>
    </xf>
    <xf numFmtId="0" fontId="8" fillId="0" borderId="0" xfId="1" applyFont="1" applyFill="1"/>
    <xf numFmtId="164" fontId="4" fillId="0" borderId="9" xfId="1" applyNumberFormat="1" applyFont="1" applyFill="1" applyBorder="1"/>
    <xf numFmtId="0" fontId="4" fillId="0" borderId="7" xfId="1" applyFont="1" applyBorder="1" applyAlignment="1">
      <alignment horizontal="left"/>
    </xf>
    <xf numFmtId="164" fontId="6" fillId="0" borderId="0" xfId="1" applyNumberFormat="1" applyFont="1"/>
    <xf numFmtId="0" fontId="5" fillId="0" borderId="11" xfId="1" applyFont="1" applyBorder="1"/>
    <xf numFmtId="164" fontId="4" fillId="0" borderId="12" xfId="1" applyNumberFormat="1" applyFont="1" applyBorder="1"/>
    <xf numFmtId="164" fontId="4" fillId="0" borderId="13" xfId="1" applyNumberFormat="1" applyFont="1" applyBorder="1" applyAlignment="1">
      <alignment horizontal="right"/>
    </xf>
    <xf numFmtId="164" fontId="5" fillId="0" borderId="13" xfId="1" applyNumberFormat="1" applyFont="1" applyBorder="1" applyAlignment="1">
      <alignment horizontal="right"/>
    </xf>
    <xf numFmtId="164" fontId="4" fillId="0" borderId="13" xfId="1" applyNumberFormat="1" applyFont="1" applyBorder="1" applyAlignment="1">
      <alignment horizontal="center"/>
    </xf>
    <xf numFmtId="0" fontId="4" fillId="0" borderId="0" xfId="1" applyFont="1" applyBorder="1"/>
    <xf numFmtId="1" fontId="4" fillId="0" borderId="0" xfId="1" applyNumberFormat="1" applyFont="1" applyBorder="1" applyAlignment="1">
      <alignment horizontal="center"/>
    </xf>
    <xf numFmtId="1" fontId="4" fillId="0" borderId="0" xfId="1" applyNumberFormat="1" applyFont="1" applyBorder="1"/>
    <xf numFmtId="1" fontId="5" fillId="0" borderId="0" xfId="1" applyNumberFormat="1" applyFont="1" applyBorder="1"/>
    <xf numFmtId="1" fontId="6" fillId="0" borderId="0" xfId="1" applyNumberFormat="1" applyFont="1" applyBorder="1"/>
    <xf numFmtId="164" fontId="4" fillId="0" borderId="0" xfId="1" applyNumberFormat="1" applyFont="1" applyBorder="1"/>
    <xf numFmtId="0" fontId="6" fillId="0" borderId="0" xfId="1" applyFont="1" applyBorder="1"/>
    <xf numFmtId="164" fontId="4" fillId="0" borderId="14" xfId="1" applyNumberFormat="1" applyFont="1" applyBorder="1" applyAlignment="1">
      <alignment horizontal="right"/>
    </xf>
    <xf numFmtId="0" fontId="4" fillId="0" borderId="0" xfId="1" quotePrefix="1" applyFont="1" applyAlignment="1">
      <alignment horizontal="left"/>
    </xf>
    <xf numFmtId="1" fontId="5" fillId="0" borderId="0" xfId="1" applyNumberFormat="1" applyFont="1" applyFill="1" applyBorder="1" applyAlignment="1">
      <alignment horizontal="left"/>
    </xf>
    <xf numFmtId="0" fontId="5" fillId="0" borderId="9" xfId="1" applyFont="1" applyBorder="1"/>
    <xf numFmtId="0" fontId="4" fillId="0" borderId="9" xfId="1" applyFont="1" applyBorder="1"/>
    <xf numFmtId="0" fontId="4" fillId="0" borderId="9" xfId="1" applyFont="1" applyBorder="1" applyAlignment="1">
      <alignment horizontal="left"/>
    </xf>
    <xf numFmtId="164" fontId="4" fillId="0" borderId="9" xfId="1" applyNumberFormat="1" applyFont="1" applyBorder="1" applyAlignment="1">
      <alignment horizontal="right"/>
    </xf>
    <xf numFmtId="164" fontId="5" fillId="0" borderId="13" xfId="1" applyNumberFormat="1" applyFont="1" applyFill="1" applyBorder="1" applyAlignment="1">
      <alignment horizontal="right"/>
    </xf>
    <xf numFmtId="0" fontId="5" fillId="0" borderId="0" xfId="1" applyFont="1"/>
    <xf numFmtId="1" fontId="7" fillId="0" borderId="3" xfId="1" applyNumberFormat="1" applyFont="1" applyBorder="1" applyAlignment="1">
      <alignment horizontal="center"/>
    </xf>
    <xf numFmtId="1" fontId="7" fillId="0" borderId="8" xfId="1" applyNumberFormat="1" applyFont="1" applyBorder="1" applyAlignment="1">
      <alignment horizontal="center"/>
    </xf>
    <xf numFmtId="164" fontId="5" fillId="0" borderId="0" xfId="1" applyNumberFormat="1" applyFont="1" applyBorder="1"/>
    <xf numFmtId="164" fontId="4" fillId="0" borderId="13" xfId="1" applyNumberFormat="1" applyFont="1" applyBorder="1"/>
    <xf numFmtId="164" fontId="5" fillId="0" borderId="13" xfId="1" applyNumberFormat="1" applyFont="1" applyBorder="1"/>
    <xf numFmtId="164" fontId="4" fillId="0" borderId="10" xfId="1" applyNumberFormat="1" applyFont="1" applyBorder="1"/>
    <xf numFmtId="0" fontId="5" fillId="0" borderId="0" xfId="1" applyFont="1" applyBorder="1"/>
    <xf numFmtId="0" fontId="10" fillId="0" borderId="0" xfId="1" applyFont="1"/>
    <xf numFmtId="0" fontId="1" fillId="0" borderId="0" xfId="1"/>
    <xf numFmtId="0" fontId="10" fillId="0" borderId="15" xfId="1" applyFont="1" applyBorder="1"/>
    <xf numFmtId="0" fontId="10" fillId="0" borderId="16" xfId="1" applyFont="1" applyBorder="1"/>
    <xf numFmtId="0" fontId="10" fillId="0" borderId="17" xfId="1" applyFont="1" applyBorder="1"/>
    <xf numFmtId="0" fontId="10" fillId="0" borderId="18" xfId="1" applyFont="1" applyBorder="1"/>
    <xf numFmtId="0" fontId="10" fillId="0" borderId="19" xfId="1" applyFont="1" applyBorder="1"/>
    <xf numFmtId="0" fontId="10" fillId="0" borderId="0" xfId="1" applyFont="1" applyBorder="1"/>
    <xf numFmtId="0" fontId="10" fillId="0" borderId="20" xfId="1" applyFont="1" applyBorder="1"/>
    <xf numFmtId="0" fontId="10" fillId="0" borderId="21" xfId="1" applyFont="1" applyBorder="1"/>
    <xf numFmtId="0" fontId="10" fillId="0" borderId="22" xfId="1" applyFont="1" applyBorder="1"/>
    <xf numFmtId="0" fontId="11" fillId="0" borderId="23" xfId="1" applyFont="1" applyBorder="1" applyAlignment="1">
      <alignment horizontal="center"/>
    </xf>
    <xf numFmtId="0" fontId="11" fillId="0" borderId="24" xfId="1" applyFont="1" applyBorder="1" applyAlignment="1">
      <alignment horizontal="center"/>
    </xf>
    <xf numFmtId="0" fontId="11" fillId="0" borderId="25" xfId="1" applyFont="1" applyBorder="1" applyAlignment="1">
      <alignment horizontal="center"/>
    </xf>
    <xf numFmtId="164" fontId="10" fillId="0" borderId="0" xfId="1" applyNumberFormat="1" applyFont="1"/>
    <xf numFmtId="164" fontId="10" fillId="0" borderId="18" xfId="1" applyNumberFormat="1" applyFont="1" applyBorder="1"/>
    <xf numFmtId="164" fontId="10" fillId="0" borderId="26" xfId="1" applyNumberFormat="1" applyFont="1" applyBorder="1"/>
    <xf numFmtId="164" fontId="10" fillId="0" borderId="18" xfId="1" applyNumberFormat="1" applyFont="1" applyFill="1" applyBorder="1"/>
    <xf numFmtId="0" fontId="11" fillId="0" borderId="0" xfId="1" applyFont="1"/>
    <xf numFmtId="0" fontId="11" fillId="0" borderId="18" xfId="1" applyFont="1" applyBorder="1"/>
    <xf numFmtId="164" fontId="11" fillId="0" borderId="18" xfId="1" applyNumberFormat="1" applyFont="1" applyFill="1" applyBorder="1"/>
    <xf numFmtId="164" fontId="11" fillId="0" borderId="18" xfId="1" applyNumberFormat="1" applyFont="1" applyBorder="1"/>
    <xf numFmtId="164" fontId="10" fillId="0" borderId="0" xfId="1" applyNumberFormat="1" applyFont="1" applyFill="1"/>
    <xf numFmtId="0" fontId="10" fillId="0" borderId="18" xfId="1" applyFont="1" applyFill="1" applyBorder="1"/>
    <xf numFmtId="0" fontId="10" fillId="0" borderId="20" xfId="1" applyFont="1" applyFill="1" applyBorder="1"/>
    <xf numFmtId="164" fontId="10" fillId="0" borderId="20" xfId="1" applyNumberFormat="1" applyFont="1" applyBorder="1"/>
    <xf numFmtId="164" fontId="10" fillId="0" borderId="27" xfId="1" applyNumberFormat="1" applyFont="1" applyBorder="1"/>
    <xf numFmtId="0" fontId="12" fillId="0" borderId="0" xfId="1" applyFont="1"/>
    <xf numFmtId="0" fontId="10" fillId="0" borderId="0" xfId="1" applyFont="1" applyFill="1" applyBorder="1"/>
  </cellXfs>
  <cellStyles count="4">
    <cellStyle name="Normal" xfId="0" builtinId="0"/>
    <cellStyle name="Normal 2" xfId="1"/>
    <cellStyle name="Normal_quotest" xfId="3"/>
    <cellStyle name="Normal_Sectoral" xfId="2"/>
  </cellStyles>
  <dxfs count="24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hit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weeks"/>
      <sheetName val="Cumulative "/>
      <sheetName val="Closures"/>
      <sheetName val="Quota"/>
      <sheetName val="Faroes summ"/>
      <sheetName val="New Faroes"/>
      <sheetName val="DSS summ"/>
      <sheetName val="Deep Sea"/>
      <sheetName val="DS Non PO"/>
      <sheetName val="Whitefish "/>
      <sheetName val="Sectoral"/>
      <sheetName val="Whit Non PO"/>
      <sheetName val="Ang Flex"/>
      <sheetName val="Ling IV Flex"/>
      <sheetName val="Had Flex"/>
      <sheetName val="NS Skr Flex"/>
      <sheetName val="BMS"/>
      <sheetName val="Interspecies Flexibility"/>
      <sheetName val="Scientific landings"/>
      <sheetName val="Reallocated FDF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>
      <selection activeCell="B1" sqref="B1"/>
    </sheetView>
  </sheetViews>
  <sheetFormatPr defaultColWidth="9.140625" defaultRowHeight="12" x14ac:dyDescent="0.2"/>
  <cols>
    <col min="1" max="1" width="2.7109375" style="5" customWidth="1"/>
    <col min="2" max="2" width="20.7109375" style="5" customWidth="1"/>
    <col min="3" max="3" width="6.5703125" style="4" customWidth="1"/>
    <col min="4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9" width="7.42578125" style="4" customWidth="1"/>
    <col min="10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6" width="6.7109375" style="5" customWidth="1"/>
    <col min="17" max="17" width="6.7109375" style="4" customWidth="1"/>
    <col min="18" max="18" width="6.7109375" style="5" customWidth="1"/>
    <col min="19" max="19" width="6.5703125" style="7" customWidth="1"/>
    <col min="20" max="20" width="6.7109375" style="5" customWidth="1"/>
    <col min="21" max="21" width="1.7109375" style="5" customWidth="1"/>
    <col min="22" max="23" width="2.7109375" style="5" customWidth="1"/>
    <col min="24" max="24" width="7.85546875" style="5" hidden="1" customWidth="1"/>
    <col min="25" max="25" width="9.140625" style="5" customWidth="1"/>
    <col min="26" max="16384" width="9.140625" style="5"/>
  </cols>
  <sheetData>
    <row r="1" spans="2:24" x14ac:dyDescent="0.2">
      <c r="B1" s="3" t="s">
        <v>154</v>
      </c>
      <c r="M1" s="5"/>
      <c r="N1" s="6"/>
    </row>
    <row r="2" spans="2:24" x14ac:dyDescent="0.2">
      <c r="B2" s="8">
        <v>44020</v>
      </c>
      <c r="I2" s="9"/>
      <c r="M2" s="5"/>
      <c r="N2" s="6" t="s">
        <v>157</v>
      </c>
    </row>
    <row r="3" spans="2:24" x14ac:dyDescent="0.2">
      <c r="B3" s="10"/>
    </row>
    <row r="4" spans="2:24" ht="11.85" customHeight="1" x14ac:dyDescent="0.2">
      <c r="B4" s="11"/>
      <c r="C4" s="12" t="s">
        <v>0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1</v>
      </c>
      <c r="N4" s="13"/>
      <c r="O4" s="14"/>
      <c r="P4" s="18"/>
      <c r="Q4" s="15" t="s">
        <v>2</v>
      </c>
      <c r="R4" s="17"/>
      <c r="S4" s="19"/>
      <c r="T4" s="17"/>
      <c r="U4" s="20"/>
      <c r="V4" s="10"/>
      <c r="X4" s="21" t="s">
        <v>3</v>
      </c>
    </row>
    <row r="5" spans="2:24" ht="11.85" customHeight="1" x14ac:dyDescent="0.2">
      <c r="B5" s="22" t="s">
        <v>4</v>
      </c>
      <c r="C5" s="12" t="s">
        <v>5</v>
      </c>
      <c r="D5" s="13"/>
      <c r="E5" s="23"/>
      <c r="F5" s="12" t="s">
        <v>6</v>
      </c>
      <c r="G5" s="13"/>
      <c r="H5" s="23"/>
      <c r="I5" s="12" t="s">
        <v>7</v>
      </c>
      <c r="J5" s="13"/>
      <c r="K5" s="14"/>
      <c r="L5" s="23"/>
      <c r="M5" s="24" t="s">
        <v>8</v>
      </c>
      <c r="N5" s="25"/>
      <c r="O5" s="26"/>
      <c r="P5" s="22" t="s">
        <v>9</v>
      </c>
      <c r="Q5" s="25" t="s">
        <v>10</v>
      </c>
      <c r="R5" s="26"/>
      <c r="S5" s="27" t="s">
        <v>11</v>
      </c>
      <c r="T5" s="28"/>
      <c r="U5" s="29"/>
      <c r="V5" s="10"/>
      <c r="X5" s="22" t="s">
        <v>12</v>
      </c>
    </row>
    <row r="6" spans="2:24" ht="11.85" customHeight="1" x14ac:dyDescent="0.2">
      <c r="B6" s="30"/>
      <c r="C6" s="31"/>
      <c r="D6" s="32"/>
      <c r="E6" s="33" t="s">
        <v>13</v>
      </c>
      <c r="F6" s="31"/>
      <c r="G6" s="32"/>
      <c r="H6" s="33" t="s">
        <v>13</v>
      </c>
      <c r="I6" s="31"/>
      <c r="J6" s="32"/>
      <c r="K6" s="34" t="s">
        <v>13</v>
      </c>
      <c r="L6" s="35"/>
      <c r="M6" s="31"/>
      <c r="N6" s="36"/>
      <c r="O6" s="37" t="s">
        <v>13</v>
      </c>
      <c r="P6" s="22" t="s">
        <v>14</v>
      </c>
      <c r="Q6" s="36"/>
      <c r="R6" s="37"/>
      <c r="S6" s="38">
        <v>2019</v>
      </c>
      <c r="T6" s="39">
        <v>2020</v>
      </c>
      <c r="U6" s="29"/>
      <c r="V6" s="10"/>
      <c r="X6" s="22" t="s">
        <v>14</v>
      </c>
    </row>
    <row r="7" spans="2:24" ht="11.85" customHeight="1" x14ac:dyDescent="0.2">
      <c r="B7" s="40"/>
      <c r="C7" s="41">
        <v>2019</v>
      </c>
      <c r="D7" s="42">
        <v>2020</v>
      </c>
      <c r="E7" s="43" t="s">
        <v>15</v>
      </c>
      <c r="F7" s="41">
        <v>2019</v>
      </c>
      <c r="G7" s="42">
        <v>2020</v>
      </c>
      <c r="H7" s="43" t="s">
        <v>15</v>
      </c>
      <c r="I7" s="41">
        <v>2019</v>
      </c>
      <c r="J7" s="42">
        <v>2020</v>
      </c>
      <c r="K7" s="44" t="s">
        <v>15</v>
      </c>
      <c r="L7" s="45"/>
      <c r="M7" s="41">
        <v>2019</v>
      </c>
      <c r="N7" s="42">
        <v>2020</v>
      </c>
      <c r="O7" s="43" t="s">
        <v>15</v>
      </c>
      <c r="P7" s="46">
        <v>2020</v>
      </c>
      <c r="Q7" s="47" t="s">
        <v>16</v>
      </c>
      <c r="R7" s="44" t="s">
        <v>13</v>
      </c>
      <c r="S7" s="48" t="s">
        <v>13</v>
      </c>
      <c r="T7" s="44" t="s">
        <v>13</v>
      </c>
      <c r="U7" s="49"/>
      <c r="V7" s="10"/>
      <c r="X7" s="46">
        <v>2016</v>
      </c>
    </row>
    <row r="8" spans="2:24" s="10" customFormat="1" ht="5.25" customHeight="1" x14ac:dyDescent="0.2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85" customHeight="1" x14ac:dyDescent="0.2">
      <c r="B9" s="60" t="s">
        <v>17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85" customHeight="1" x14ac:dyDescent="0.2">
      <c r="B10" s="64" t="s">
        <v>18</v>
      </c>
      <c r="C10" s="53">
        <v>22.319999999999997</v>
      </c>
      <c r="D10" s="65">
        <v>17.648000000000003</v>
      </c>
      <c r="E10" s="53">
        <v>-20.931899641577033</v>
      </c>
      <c r="F10" s="63">
        <v>0.33510000000000001</v>
      </c>
      <c r="G10" s="65">
        <v>0.13109999708831313</v>
      </c>
      <c r="H10" s="55">
        <v>-60.877350913663641</v>
      </c>
      <c r="I10" s="63">
        <v>2.0423000000000004</v>
      </c>
      <c r="J10" s="65">
        <v>1.56294000244141</v>
      </c>
      <c r="K10" s="55">
        <v>-23.471576044586513</v>
      </c>
      <c r="L10" s="56"/>
      <c r="M10" s="53">
        <v>24.697399999999998</v>
      </c>
      <c r="N10" s="53">
        <v>19.342039999529725</v>
      </c>
      <c r="O10" s="55">
        <v>-21.683901951097177</v>
      </c>
      <c r="P10" s="62">
        <v>113.32700000000001</v>
      </c>
      <c r="Q10" s="66">
        <v>0.53499999999999659</v>
      </c>
      <c r="R10" s="55">
        <v>0.4720852047614395</v>
      </c>
      <c r="S10" s="63">
        <v>23.081682242990652</v>
      </c>
      <c r="T10" s="53">
        <v>17.067459651742059</v>
      </c>
      <c r="U10" s="29"/>
      <c r="X10" s="67">
        <v>107</v>
      </c>
    </row>
    <row r="11" spans="2:24" s="10" customFormat="1" ht="11.85" customHeight="1" x14ac:dyDescent="0.2">
      <c r="B11" s="64" t="s">
        <v>19</v>
      </c>
      <c r="C11" s="53">
        <v>1295.29</v>
      </c>
      <c r="D11" s="65">
        <v>963.56399999999996</v>
      </c>
      <c r="E11" s="53">
        <v>-25.610172239421285</v>
      </c>
      <c r="F11" s="63">
        <v>207.60429999999999</v>
      </c>
      <c r="G11" s="65">
        <v>122.15845970754697</v>
      </c>
      <c r="H11" s="55">
        <v>-41.158030104604308</v>
      </c>
      <c r="I11" s="63">
        <v>40.011900000000004</v>
      </c>
      <c r="J11" s="65">
        <v>24.413961437255143</v>
      </c>
      <c r="K11" s="55">
        <v>-38.983248890317277</v>
      </c>
      <c r="L11" s="56"/>
      <c r="M11" s="53">
        <v>1542.9061999999999</v>
      </c>
      <c r="N11" s="53">
        <v>1110.1364211448022</v>
      </c>
      <c r="O11" s="55">
        <v>-28.049001219594409</v>
      </c>
      <c r="P11" s="62">
        <v>3588.2549670136746</v>
      </c>
      <c r="Q11" s="66">
        <v>46.645430503889884</v>
      </c>
      <c r="R11" s="55">
        <v>1.2999474934946038</v>
      </c>
      <c r="S11" s="63">
        <v>61.348159045725644</v>
      </c>
      <c r="T11" s="53">
        <v>30.938058508944621</v>
      </c>
      <c r="U11" s="29"/>
      <c r="X11" s="67">
        <v>2515</v>
      </c>
    </row>
    <row r="12" spans="2:24" s="10" customFormat="1" ht="11.85" customHeight="1" x14ac:dyDescent="0.2">
      <c r="B12" s="64" t="s">
        <v>20</v>
      </c>
      <c r="C12" s="53">
        <v>77.460000000000008</v>
      </c>
      <c r="D12" s="65">
        <v>62.094000000000001</v>
      </c>
      <c r="E12" s="53">
        <v>-19.837335398915577</v>
      </c>
      <c r="F12" s="63">
        <v>0</v>
      </c>
      <c r="G12" s="65">
        <v>7.8659997940063495E-2</v>
      </c>
      <c r="H12" s="55" t="s">
        <v>97</v>
      </c>
      <c r="I12" s="63">
        <v>0.14930000000000002</v>
      </c>
      <c r="J12" s="65">
        <v>0.14121999931335449</v>
      </c>
      <c r="K12" s="55">
        <v>-5.4119227639956611</v>
      </c>
      <c r="L12" s="56"/>
      <c r="M12" s="53">
        <v>77.609300000000005</v>
      </c>
      <c r="N12" s="53">
        <v>62.313879997253423</v>
      </c>
      <c r="O12" s="55">
        <v>-19.708230847007485</v>
      </c>
      <c r="P12" s="62">
        <v>377.68799999999999</v>
      </c>
      <c r="Q12" s="66">
        <v>2.8250000000000028</v>
      </c>
      <c r="R12" s="55">
        <v>0.74797187096227646</v>
      </c>
      <c r="S12" s="63">
        <v>29.286528301886793</v>
      </c>
      <c r="T12" s="53">
        <v>16.498771472022788</v>
      </c>
      <c r="U12" s="29"/>
      <c r="X12" s="67">
        <v>265</v>
      </c>
    </row>
    <row r="13" spans="2:24" s="10" customFormat="1" ht="11.85" customHeight="1" x14ac:dyDescent="0.2">
      <c r="B13" s="68" t="s">
        <v>21</v>
      </c>
      <c r="C13" s="53">
        <v>1218.4499999999998</v>
      </c>
      <c r="D13" s="65">
        <v>871.274</v>
      </c>
      <c r="E13" s="53">
        <v>-28.493249620419377</v>
      </c>
      <c r="F13" s="63">
        <v>239.26689999999996</v>
      </c>
      <c r="G13" s="65">
        <v>106.6211897478362</v>
      </c>
      <c r="H13" s="55">
        <v>-55.438387111699861</v>
      </c>
      <c r="I13" s="63">
        <v>44.602499999999985</v>
      </c>
      <c r="J13" s="65">
        <v>27.710183885693553</v>
      </c>
      <c r="K13" s="55">
        <v>-37.873025310927503</v>
      </c>
      <c r="L13" s="56"/>
      <c r="M13" s="53">
        <v>1502.3193999999999</v>
      </c>
      <c r="N13" s="53">
        <v>1005.6053736335298</v>
      </c>
      <c r="O13" s="55">
        <v>-33.063143986989054</v>
      </c>
      <c r="P13" s="62">
        <v>4593.3054913142914</v>
      </c>
      <c r="Q13" s="66">
        <v>31.298644515976321</v>
      </c>
      <c r="R13" s="55">
        <v>0.68139697163971513</v>
      </c>
      <c r="S13" s="63">
        <v>38.560559548254616</v>
      </c>
      <c r="T13" s="53">
        <v>21.892847656988604</v>
      </c>
      <c r="U13" s="29"/>
      <c r="X13" s="67">
        <v>3896</v>
      </c>
    </row>
    <row r="14" spans="2:24" s="10" customFormat="1" ht="11.85" customHeight="1" x14ac:dyDescent="0.2">
      <c r="B14" s="68" t="s">
        <v>22</v>
      </c>
      <c r="C14" s="53">
        <v>44.939999999999991</v>
      </c>
      <c r="D14" s="65">
        <v>19.911999999999999</v>
      </c>
      <c r="E14" s="53">
        <v>-55.69203382287494</v>
      </c>
      <c r="F14" s="63">
        <v>0</v>
      </c>
      <c r="G14" s="65">
        <v>0</v>
      </c>
      <c r="H14" s="55" t="s">
        <v>97</v>
      </c>
      <c r="I14" s="63">
        <v>0</v>
      </c>
      <c r="J14" s="65">
        <v>0</v>
      </c>
      <c r="K14" s="55" t="s">
        <v>97</v>
      </c>
      <c r="L14" s="56"/>
      <c r="M14" s="53">
        <v>44.939999999999991</v>
      </c>
      <c r="N14" s="53">
        <v>19.911999999999999</v>
      </c>
      <c r="O14" s="55">
        <v>-55.69203382287494</v>
      </c>
      <c r="P14" s="62">
        <v>140</v>
      </c>
      <c r="Q14" s="66">
        <v>2.8999999999999915E-2</v>
      </c>
      <c r="R14" s="55">
        <v>2.0714285714285654E-2</v>
      </c>
      <c r="S14" s="63">
        <v>23.164948453608243</v>
      </c>
      <c r="T14" s="53">
        <v>14.222857142857142</v>
      </c>
      <c r="U14" s="29"/>
      <c r="X14" s="67">
        <v>194</v>
      </c>
    </row>
    <row r="15" spans="2:24" s="10" customFormat="1" ht="11.85" customHeight="1" x14ac:dyDescent="0.2">
      <c r="B15" s="68" t="s">
        <v>23</v>
      </c>
      <c r="C15" s="53">
        <v>0</v>
      </c>
      <c r="D15" s="65">
        <v>0</v>
      </c>
      <c r="E15" s="53" t="s">
        <v>97</v>
      </c>
      <c r="F15" s="63">
        <v>0</v>
      </c>
      <c r="G15" s="65">
        <v>0</v>
      </c>
      <c r="H15" s="55" t="s">
        <v>97</v>
      </c>
      <c r="I15" s="63">
        <v>6.8277000000000001</v>
      </c>
      <c r="J15" s="65">
        <v>27.6279999711067</v>
      </c>
      <c r="K15" s="55">
        <v>304.64578073299504</v>
      </c>
      <c r="L15" s="56"/>
      <c r="M15" s="53">
        <v>6.8277000000000001</v>
      </c>
      <c r="N15" s="53">
        <v>27.6279999711067</v>
      </c>
      <c r="O15" s="55">
        <v>304.64578073299504</v>
      </c>
      <c r="P15" s="62">
        <v>7.9999999999999911</v>
      </c>
      <c r="Q15" s="66">
        <v>0</v>
      </c>
      <c r="R15" s="55">
        <v>0</v>
      </c>
      <c r="S15" s="63">
        <v>2.576490566037736</v>
      </c>
      <c r="T15" s="53">
        <v>345.34999963883416</v>
      </c>
      <c r="U15" s="29"/>
      <c r="X15" s="67">
        <v>265</v>
      </c>
    </row>
    <row r="16" spans="2:24" s="10" customFormat="1" ht="11.85" customHeight="1" x14ac:dyDescent="0.2">
      <c r="B16" s="68" t="s">
        <v>24</v>
      </c>
      <c r="C16" s="53">
        <v>6.1800000000000006</v>
      </c>
      <c r="D16" s="65">
        <v>5.5709999999999997</v>
      </c>
      <c r="E16" s="53">
        <v>-9.8543689320388488</v>
      </c>
      <c r="F16" s="63">
        <v>0</v>
      </c>
      <c r="G16" s="65">
        <v>0</v>
      </c>
      <c r="H16" s="55" t="s">
        <v>97</v>
      </c>
      <c r="I16" s="63">
        <v>0</v>
      </c>
      <c r="J16" s="65">
        <v>0</v>
      </c>
      <c r="K16" s="55" t="s">
        <v>97</v>
      </c>
      <c r="L16" s="56"/>
      <c r="M16" s="53">
        <v>6.1800000000000006</v>
      </c>
      <c r="N16" s="53">
        <v>5.5709999999999997</v>
      </c>
      <c r="O16" s="55">
        <v>-9.8543689320388488</v>
      </c>
      <c r="P16" s="62">
        <v>124</v>
      </c>
      <c r="Q16" s="66">
        <v>1.04</v>
      </c>
      <c r="R16" s="55">
        <v>0.83870967741935476</v>
      </c>
      <c r="S16" s="63">
        <v>2.8611111111111116</v>
      </c>
      <c r="T16" s="53">
        <v>4.4927419354838714</v>
      </c>
      <c r="U16" s="29"/>
      <c r="X16" s="67">
        <v>216</v>
      </c>
    </row>
    <row r="17" spans="2:24" s="10" customFormat="1" ht="11.85" customHeight="1" x14ac:dyDescent="0.2">
      <c r="B17" s="68" t="s">
        <v>25</v>
      </c>
      <c r="C17" s="63">
        <v>645.72</v>
      </c>
      <c r="D17" s="65">
        <v>379.64100000000002</v>
      </c>
      <c r="E17" s="53">
        <v>-41.206560118937006</v>
      </c>
      <c r="F17" s="63">
        <v>0</v>
      </c>
      <c r="G17" s="65">
        <v>0</v>
      </c>
      <c r="H17" s="55" t="s">
        <v>97</v>
      </c>
      <c r="I17" s="63">
        <v>1.1000000000000001E-3</v>
      </c>
      <c r="J17" s="65">
        <v>0</v>
      </c>
      <c r="K17" s="55">
        <v>-100</v>
      </c>
      <c r="L17" s="29"/>
      <c r="M17" s="63">
        <v>645.72109999999998</v>
      </c>
      <c r="N17" s="53">
        <v>379.64100000000002</v>
      </c>
      <c r="O17" s="55">
        <v>-41.206660274846207</v>
      </c>
      <c r="P17" s="62">
        <v>2307.0399999999995</v>
      </c>
      <c r="Q17" s="66">
        <v>36.479000000000042</v>
      </c>
      <c r="R17" s="55">
        <v>1.5812036202233186</v>
      </c>
      <c r="S17" s="63">
        <v>65.957211440245146</v>
      </c>
      <c r="T17" s="53">
        <v>16.455761495249327</v>
      </c>
      <c r="U17" s="29"/>
      <c r="X17" s="67">
        <v>979</v>
      </c>
    </row>
    <row r="18" spans="2:24" ht="11.85" hidden="1" customHeight="1" x14ac:dyDescent="0.2">
      <c r="B18" s="68" t="s">
        <v>26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97</v>
      </c>
      <c r="I18" s="63">
        <v>8.8448000000000011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97</v>
      </c>
      <c r="S18" s="63" t="e">
        <v>#DIV/0!</v>
      </c>
      <c r="T18" s="53" t="s">
        <v>97</v>
      </c>
      <c r="U18" s="29"/>
      <c r="X18" s="67"/>
    </row>
    <row r="19" spans="2:24" ht="11.85" customHeight="1" x14ac:dyDescent="0.2">
      <c r="B19" s="68" t="s">
        <v>27</v>
      </c>
      <c r="C19" s="63">
        <v>0</v>
      </c>
      <c r="D19" s="65">
        <v>0</v>
      </c>
      <c r="E19" s="53" t="s">
        <v>97</v>
      </c>
      <c r="F19" s="63">
        <v>0</v>
      </c>
      <c r="G19" s="65">
        <v>0.30989999389648398</v>
      </c>
      <c r="H19" s="55" t="s">
        <v>97</v>
      </c>
      <c r="I19" s="63">
        <v>0</v>
      </c>
      <c r="J19" s="65">
        <v>0</v>
      </c>
      <c r="K19" s="55" t="s">
        <v>97</v>
      </c>
      <c r="L19" s="29"/>
      <c r="M19" s="63">
        <v>0</v>
      </c>
      <c r="N19" s="53">
        <v>0.30989999389648398</v>
      </c>
      <c r="O19" s="55" t="s">
        <v>97</v>
      </c>
      <c r="P19" s="62">
        <v>0</v>
      </c>
      <c r="Q19" s="66">
        <v>0</v>
      </c>
      <c r="R19" s="55" t="s">
        <v>97</v>
      </c>
      <c r="S19" s="63">
        <v>0</v>
      </c>
      <c r="T19" s="53" t="s">
        <v>97</v>
      </c>
      <c r="U19" s="29"/>
      <c r="X19" s="67">
        <v>0</v>
      </c>
    </row>
    <row r="20" spans="2:24" ht="12" hidden="1" customHeight="1" x14ac:dyDescent="0.2">
      <c r="B20" s="68" t="s">
        <v>28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97</v>
      </c>
      <c r="I20" s="63">
        <v>8.8448000000000011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97</v>
      </c>
      <c r="S20" s="63" t="e">
        <v>#DIV/0!</v>
      </c>
      <c r="T20" s="53" t="s">
        <v>97</v>
      </c>
      <c r="U20" s="29"/>
      <c r="X20" s="67"/>
    </row>
    <row r="21" spans="2:24" ht="11.85" hidden="1" customHeight="1" x14ac:dyDescent="0.2">
      <c r="B21" s="68" t="s">
        <v>29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97</v>
      </c>
      <c r="I21" s="63">
        <v>8.8448000000000011</v>
      </c>
      <c r="J21" s="65">
        <v>0.86</v>
      </c>
      <c r="K21" s="55">
        <v>-90.276772793053539</v>
      </c>
      <c r="L21" s="29"/>
      <c r="M21" s="63">
        <v>174.01479999999998</v>
      </c>
      <c r="N21" s="53">
        <v>0.86</v>
      </c>
      <c r="O21" s="55">
        <v>-99.505789162760863</v>
      </c>
      <c r="P21" s="62">
        <v>0</v>
      </c>
      <c r="Q21" s="66">
        <v>0</v>
      </c>
      <c r="R21" s="55" t="s">
        <v>97</v>
      </c>
      <c r="S21" s="63" t="e">
        <v>#DIV/0!</v>
      </c>
      <c r="T21" s="53" t="s">
        <v>97</v>
      </c>
      <c r="U21" s="29"/>
      <c r="X21" s="67"/>
    </row>
    <row r="22" spans="2:24" ht="11.85" hidden="1" customHeight="1" x14ac:dyDescent="0.2">
      <c r="B22" s="68" t="s">
        <v>30</v>
      </c>
      <c r="C22" s="63">
        <v>0</v>
      </c>
      <c r="D22" s="65">
        <v>0</v>
      </c>
      <c r="E22" s="53" t="s">
        <v>97</v>
      </c>
      <c r="F22" s="63">
        <v>0</v>
      </c>
      <c r="G22" s="65">
        <v>0</v>
      </c>
      <c r="H22" s="55" t="s">
        <v>97</v>
      </c>
      <c r="I22" s="63">
        <v>0</v>
      </c>
      <c r="J22" s="65">
        <v>0</v>
      </c>
      <c r="K22" s="55" t="s">
        <v>97</v>
      </c>
      <c r="L22" s="29"/>
      <c r="M22" s="63">
        <v>0</v>
      </c>
      <c r="N22" s="53">
        <v>0</v>
      </c>
      <c r="O22" s="55" t="s">
        <v>97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85" hidden="1" customHeight="1" x14ac:dyDescent="0.2">
      <c r="B23" s="68" t="s">
        <v>31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97</v>
      </c>
      <c r="I23" s="63">
        <v>8.8448000000000011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97</v>
      </c>
      <c r="S23" s="63" t="e">
        <v>#DIV/0!</v>
      </c>
      <c r="T23" s="53" t="s">
        <v>97</v>
      </c>
      <c r="U23" s="29"/>
      <c r="X23" s="67"/>
    </row>
    <row r="24" spans="2:24" ht="11.85" hidden="1" customHeight="1" x14ac:dyDescent="0.2">
      <c r="B24" s="68" t="s">
        <v>32</v>
      </c>
      <c r="C24" s="63">
        <v>165.17</v>
      </c>
      <c r="D24" s="65">
        <v>1.55</v>
      </c>
      <c r="E24" s="53">
        <v>-99.061572924865288</v>
      </c>
      <c r="F24" s="63">
        <v>0</v>
      </c>
      <c r="G24" s="65">
        <v>0</v>
      </c>
      <c r="H24" s="55" t="s">
        <v>97</v>
      </c>
      <c r="I24" s="63">
        <v>8.8448000000000011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-99.023071600806375</v>
      </c>
      <c r="P24" s="62">
        <v>0</v>
      </c>
      <c r="Q24" s="66">
        <v>0</v>
      </c>
      <c r="R24" s="55" t="s">
        <v>97</v>
      </c>
      <c r="S24" s="63" t="e">
        <v>#DIV/0!</v>
      </c>
      <c r="T24" s="53" t="s">
        <v>97</v>
      </c>
      <c r="U24" s="29"/>
      <c r="X24" s="67"/>
    </row>
    <row r="25" spans="2:24" ht="11.85" customHeight="1" x14ac:dyDescent="0.2">
      <c r="B25" s="40" t="s">
        <v>33</v>
      </c>
      <c r="C25" s="69">
        <v>84.63</v>
      </c>
      <c r="D25" s="70">
        <v>55.928999999999995</v>
      </c>
      <c r="E25" s="71">
        <v>-33.913505848989722</v>
      </c>
      <c r="F25" s="69">
        <v>0</v>
      </c>
      <c r="G25" s="70">
        <v>0</v>
      </c>
      <c r="H25" s="72" t="s">
        <v>97</v>
      </c>
      <c r="I25" s="69">
        <v>0.97000000000000008</v>
      </c>
      <c r="J25" s="70">
        <v>1.5860000000000001</v>
      </c>
      <c r="K25" s="72">
        <v>63.505154639175252</v>
      </c>
      <c r="L25" s="49"/>
      <c r="M25" s="69">
        <v>85.6</v>
      </c>
      <c r="N25" s="71">
        <v>57.514999999999993</v>
      </c>
      <c r="O25" s="72">
        <v>-32.809579439252339</v>
      </c>
      <c r="P25" s="73">
        <v>0</v>
      </c>
      <c r="Q25" s="74">
        <v>2.3840000000000003</v>
      </c>
      <c r="R25" s="72" t="s">
        <v>97</v>
      </c>
      <c r="S25" s="69">
        <v>8.7346938775510203</v>
      </c>
      <c r="T25" s="71" t="s">
        <v>97</v>
      </c>
      <c r="U25" s="49"/>
      <c r="X25" s="75">
        <v>980</v>
      </c>
    </row>
    <row r="26" spans="2:24" ht="11.85" hidden="1" customHeight="1" x14ac:dyDescent="0.2">
      <c r="B26" s="40" t="s">
        <v>34</v>
      </c>
      <c r="C26" s="71">
        <v>0</v>
      </c>
      <c r="D26" s="70">
        <v>0</v>
      </c>
      <c r="E26" s="76" t="s">
        <v>97</v>
      </c>
      <c r="F26" s="77">
        <v>0</v>
      </c>
      <c r="G26" s="70">
        <v>0</v>
      </c>
      <c r="H26" s="78" t="s">
        <v>97</v>
      </c>
      <c r="I26" s="69">
        <v>0</v>
      </c>
      <c r="J26" s="70">
        <v>0</v>
      </c>
      <c r="K26" s="72" t="s">
        <v>97</v>
      </c>
      <c r="L26" s="49"/>
      <c r="M26" s="69">
        <v>0</v>
      </c>
      <c r="N26" s="71">
        <v>0</v>
      </c>
      <c r="O26" s="78" t="s">
        <v>97</v>
      </c>
      <c r="P26" s="73">
        <v>0</v>
      </c>
      <c r="Q26" s="74">
        <v>0</v>
      </c>
      <c r="R26" s="78" t="s">
        <v>97</v>
      </c>
      <c r="S26" s="69">
        <v>0</v>
      </c>
      <c r="T26" s="71" t="s">
        <v>97</v>
      </c>
      <c r="U26" s="49"/>
      <c r="X26" s="79"/>
    </row>
    <row r="28" spans="2:24" ht="11.85" customHeight="1" x14ac:dyDescent="0.2">
      <c r="B28" s="80" t="s">
        <v>155</v>
      </c>
    </row>
    <row r="29" spans="2:24" ht="11.85" customHeight="1" x14ac:dyDescent="0.2">
      <c r="B29" s="80" t="s">
        <v>35</v>
      </c>
      <c r="S29" s="5"/>
    </row>
    <row r="30" spans="2:24" ht="11.85" customHeight="1" x14ac:dyDescent="0.2">
      <c r="B30" s="80"/>
      <c r="S30" s="5"/>
    </row>
    <row r="31" spans="2:24" ht="11.85" customHeight="1" x14ac:dyDescent="0.2">
      <c r="Q31" s="5"/>
      <c r="S31" s="5"/>
    </row>
    <row r="33" spans="3:29" x14ac:dyDescent="0.2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3:29" x14ac:dyDescent="0.2">
      <c r="D34" s="5"/>
      <c r="M34" s="5"/>
    </row>
    <row r="35" spans="3:29" x14ac:dyDescent="0.2">
      <c r="D35" s="5"/>
      <c r="M35" s="5"/>
    </row>
    <row r="36" spans="3:29" x14ac:dyDescent="0.2">
      <c r="D36" s="5"/>
      <c r="M36" s="5"/>
    </row>
    <row r="37" spans="3:29" x14ac:dyDescent="0.2">
      <c r="D37" s="5"/>
      <c r="M37" s="5"/>
    </row>
    <row r="38" spans="3:29" x14ac:dyDescent="0.2">
      <c r="D38" s="5"/>
      <c r="M38" s="5"/>
    </row>
    <row r="39" spans="3:29" x14ac:dyDescent="0.2">
      <c r="D39" s="5"/>
      <c r="M39" s="5"/>
    </row>
    <row r="40" spans="3:29" x14ac:dyDescent="0.2">
      <c r="D40" s="5"/>
      <c r="M40" s="5"/>
    </row>
    <row r="41" spans="3:29" x14ac:dyDescent="0.2">
      <c r="D41" s="5"/>
      <c r="M41" s="5"/>
    </row>
    <row r="42" spans="3:29" x14ac:dyDescent="0.2">
      <c r="D42" s="5"/>
      <c r="M42" s="5"/>
    </row>
    <row r="43" spans="3:29" x14ac:dyDescent="0.2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3:29" x14ac:dyDescent="0.2">
      <c r="D44" s="5"/>
      <c r="M44" s="5"/>
    </row>
    <row r="45" spans="3:29" x14ac:dyDescent="0.2">
      <c r="D45" s="5"/>
      <c r="M45" s="5"/>
    </row>
    <row r="46" spans="3:29" x14ac:dyDescent="0.2">
      <c r="D46" s="5"/>
    </row>
    <row r="47" spans="3:29" x14ac:dyDescent="0.2">
      <c r="D47" s="5"/>
    </row>
    <row r="48" spans="3:29" x14ac:dyDescent="0.2">
      <c r="D48" s="5"/>
    </row>
    <row r="49" s="5" customFormat="1" x14ac:dyDescent="0.2"/>
    <row r="50" s="5" customFormat="1" x14ac:dyDescent="0.2"/>
    <row r="51" s="5" customFormat="1" x14ac:dyDescent="0.2"/>
    <row r="52" s="5" customFormat="1" x14ac:dyDescent="0.2"/>
    <row r="53" s="5" customFormat="1" x14ac:dyDescent="0.2"/>
    <row r="54" s="5" customFormat="1" x14ac:dyDescent="0.2"/>
    <row r="55" s="5" customFormat="1" x14ac:dyDescent="0.2"/>
    <row r="56" s="5" customFormat="1" x14ac:dyDescent="0.2"/>
  </sheetData>
  <conditionalFormatting sqref="T10:T25">
    <cfRule type="cellIs" dxfId="23" priority="1" stopIfTrue="1" operator="between">
      <formula>85</formula>
      <formula>89.9</formula>
    </cfRule>
    <cfRule type="cellIs" dxfId="22" priority="2" stopIfTrue="1" operator="between">
      <formula>89.9</formula>
      <formula>999999</formula>
    </cfRule>
    <cfRule type="cellIs" dxfId="21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>
      <selection activeCell="B1" sqref="B1"/>
    </sheetView>
  </sheetViews>
  <sheetFormatPr defaultColWidth="9.140625" defaultRowHeight="11.25" x14ac:dyDescent="0.2"/>
  <cols>
    <col min="1" max="1" width="3.42578125" style="122" customWidth="1"/>
    <col min="2" max="2" width="12" style="89" customWidth="1"/>
    <col min="3" max="3" width="8.5703125" style="89" customWidth="1"/>
    <col min="4" max="5" width="7.28515625" style="89" customWidth="1"/>
    <col min="6" max="6" width="8" style="149" customWidth="1"/>
    <col min="7" max="7" width="6.5703125" style="89" bestFit="1" customWidth="1"/>
    <col min="8" max="8" width="7.7109375" style="89" bestFit="1" customWidth="1"/>
    <col min="9" max="9" width="7.7109375" style="149" bestFit="1" customWidth="1"/>
    <col min="10" max="12" width="6" style="89" customWidth="1"/>
    <col min="13" max="13" width="6.42578125" style="89" bestFit="1" customWidth="1"/>
    <col min="14" max="14" width="5.5703125" style="89" customWidth="1"/>
    <col min="15" max="15" width="8.140625" style="89" customWidth="1"/>
    <col min="16" max="16" width="6" style="89" bestFit="1" customWidth="1"/>
    <col min="17" max="16384" width="9.140625" style="89"/>
  </cols>
  <sheetData>
    <row r="1" spans="2:20" s="89" customFormat="1" x14ac:dyDescent="0.2">
      <c r="B1" s="81" t="s">
        <v>156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x14ac:dyDescent="0.2">
      <c r="B2" s="90" t="s">
        <v>158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s="89" customFormat="1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x14ac:dyDescent="0.2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s="89" customFormat="1" x14ac:dyDescent="0.2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s="89" customFormat="1" x14ac:dyDescent="0.2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43999</v>
      </c>
      <c r="K6" s="109">
        <v>44006</v>
      </c>
      <c r="L6" s="109">
        <v>44013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s="89" customFormat="1" x14ac:dyDescent="0.2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s="89" customFormat="1" x14ac:dyDescent="0.2">
      <c r="B8" s="115"/>
      <c r="C8" s="150" t="s">
        <v>59</v>
      </c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1"/>
      <c r="P8" s="103"/>
      <c r="Q8" s="88"/>
      <c r="R8" s="88"/>
      <c r="S8" s="88"/>
      <c r="T8" s="88"/>
    </row>
    <row r="9" spans="2:20" s="89" customFormat="1" x14ac:dyDescent="0.2">
      <c r="B9" s="116" t="s">
        <v>60</v>
      </c>
      <c r="C9" s="117">
        <v>37.471783153862972</v>
      </c>
      <c r="D9" s="118">
        <v>0</v>
      </c>
      <c r="E9" s="118">
        <v>0</v>
      </c>
      <c r="F9" s="119">
        <v>37.471783153862972</v>
      </c>
      <c r="G9" s="118">
        <v>6.0179999999999998</v>
      </c>
      <c r="H9" s="120">
        <v>16.060084398144269</v>
      </c>
      <c r="I9" s="121">
        <v>31.453783153862972</v>
      </c>
      <c r="J9" s="118">
        <v>0.26699999999999946</v>
      </c>
      <c r="K9" s="118">
        <v>0.40100000000000069</v>
      </c>
      <c r="L9" s="118">
        <v>0.41899999999999959</v>
      </c>
      <c r="M9" s="118">
        <v>0.31899999999999995</v>
      </c>
      <c r="N9" s="118">
        <v>0.85130723213825543</v>
      </c>
      <c r="O9" s="118">
        <v>0.35149999999999992</v>
      </c>
      <c r="P9" s="104" t="s">
        <v>119</v>
      </c>
      <c r="Q9" s="88"/>
      <c r="R9" s="88"/>
      <c r="S9" s="88"/>
      <c r="T9" s="88"/>
    </row>
    <row r="10" spans="2:20" s="89" customFormat="1" x14ac:dyDescent="0.2">
      <c r="B10" s="116" t="s">
        <v>61</v>
      </c>
      <c r="C10" s="117">
        <v>6.3247678335074458</v>
      </c>
      <c r="D10" s="118">
        <v>0</v>
      </c>
      <c r="E10" s="118">
        <v>9.9999999999999645E-2</v>
      </c>
      <c r="F10" s="119">
        <v>6.4247678335074454</v>
      </c>
      <c r="G10" s="118">
        <v>0.55487999725341797</v>
      </c>
      <c r="H10" s="120">
        <v>8.6365766302016667</v>
      </c>
      <c r="I10" s="121">
        <v>5.8698878362540272</v>
      </c>
      <c r="J10" s="118">
        <v>0</v>
      </c>
      <c r="K10" s="118">
        <v>2.8000000000000025E-2</v>
      </c>
      <c r="L10" s="118">
        <v>0</v>
      </c>
      <c r="M10" s="118">
        <v>0</v>
      </c>
      <c r="N10" s="118">
        <v>0</v>
      </c>
      <c r="O10" s="118">
        <v>7.0000000000000062E-3</v>
      </c>
      <c r="P10" s="104" t="s">
        <v>119</v>
      </c>
      <c r="Q10" s="88"/>
      <c r="R10" s="88"/>
      <c r="S10" s="88"/>
      <c r="T10" s="88"/>
    </row>
    <row r="11" spans="2:20" s="89" customFormat="1" x14ac:dyDescent="0.2">
      <c r="B11" s="116" t="s">
        <v>62</v>
      </c>
      <c r="C11" s="117">
        <v>8.3742204338140187</v>
      </c>
      <c r="D11" s="118">
        <v>0</v>
      </c>
      <c r="E11" s="118">
        <v>9.9999999999999645E-2</v>
      </c>
      <c r="F11" s="119">
        <v>8.4742204338140183</v>
      </c>
      <c r="G11" s="118">
        <v>1.49</v>
      </c>
      <c r="H11" s="120">
        <v>17.582738278255892</v>
      </c>
      <c r="I11" s="121">
        <v>6.9842204338140181</v>
      </c>
      <c r="J11" s="118">
        <v>0</v>
      </c>
      <c r="K11" s="118">
        <v>0.59299999999999997</v>
      </c>
      <c r="L11" s="118">
        <v>0.21999999999999997</v>
      </c>
      <c r="M11" s="118">
        <v>9.2000000000000082E-2</v>
      </c>
      <c r="N11" s="118">
        <v>1.0856455849661366</v>
      </c>
      <c r="O11" s="118">
        <v>0.22625000000000001</v>
      </c>
      <c r="P11" s="104">
        <v>28.869482580393449</v>
      </c>
      <c r="Q11" s="88"/>
      <c r="R11" s="88"/>
      <c r="S11" s="88"/>
      <c r="T11" s="88"/>
    </row>
    <row r="12" spans="2:20" s="89" customFormat="1" x14ac:dyDescent="0.2">
      <c r="B12" s="116" t="s">
        <v>63</v>
      </c>
      <c r="C12" s="117">
        <v>25.970800414196638</v>
      </c>
      <c r="D12" s="118">
        <v>0</v>
      </c>
      <c r="E12" s="118">
        <v>0.10000000000000142</v>
      </c>
      <c r="F12" s="119">
        <v>26.07080041419664</v>
      </c>
      <c r="G12" s="118">
        <v>8.734</v>
      </c>
      <c r="H12" s="120">
        <v>33.501081137669914</v>
      </c>
      <c r="I12" s="121">
        <v>17.336800414196638</v>
      </c>
      <c r="J12" s="118">
        <v>0.41599999999999948</v>
      </c>
      <c r="K12" s="118">
        <v>0.41300000000000026</v>
      </c>
      <c r="L12" s="118">
        <v>0.97299999999999986</v>
      </c>
      <c r="M12" s="118">
        <v>0.11500000000000021</v>
      </c>
      <c r="N12" s="118">
        <v>0.44110651829998249</v>
      </c>
      <c r="O12" s="118">
        <v>0.47924999999999995</v>
      </c>
      <c r="P12" s="104">
        <v>34.174857410947602</v>
      </c>
      <c r="Q12" s="88"/>
      <c r="R12" s="88"/>
      <c r="S12" s="88"/>
      <c r="T12" s="88"/>
    </row>
    <row r="13" spans="2:20" s="89" customFormat="1" x14ac:dyDescent="0.2">
      <c r="B13" s="116" t="s">
        <v>64</v>
      </c>
      <c r="C13" s="117">
        <v>0.10026351654134871</v>
      </c>
      <c r="D13" s="118">
        <v>0</v>
      </c>
      <c r="E13" s="118">
        <v>0</v>
      </c>
      <c r="F13" s="119">
        <v>0.10026351654134871</v>
      </c>
      <c r="G13" s="118">
        <v>0</v>
      </c>
      <c r="H13" s="120">
        <v>0</v>
      </c>
      <c r="I13" s="121">
        <v>0.10026351654134871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119</v>
      </c>
      <c r="Q13" s="88"/>
      <c r="R13" s="88"/>
      <c r="S13" s="88"/>
      <c r="T13" s="88"/>
    </row>
    <row r="14" spans="2:20" s="89" customFormat="1" x14ac:dyDescent="0.2">
      <c r="B14" s="116" t="s">
        <v>65</v>
      </c>
      <c r="C14" s="117">
        <v>0.1</v>
      </c>
      <c r="D14" s="118">
        <v>0</v>
      </c>
      <c r="E14" s="118">
        <v>-0.1</v>
      </c>
      <c r="F14" s="119">
        <v>0</v>
      </c>
      <c r="G14" s="118">
        <v>0</v>
      </c>
      <c r="H14" s="120">
        <v>0</v>
      </c>
      <c r="I14" s="121">
        <v>0</v>
      </c>
      <c r="J14" s="118">
        <v>0</v>
      </c>
      <c r="K14" s="118">
        <v>0</v>
      </c>
      <c r="L14" s="118">
        <v>0</v>
      </c>
      <c r="M14" s="118">
        <v>0</v>
      </c>
      <c r="N14" s="118" t="s">
        <v>97</v>
      </c>
      <c r="O14" s="118">
        <v>0</v>
      </c>
      <c r="P14" s="104">
        <v>0</v>
      </c>
      <c r="Q14" s="88"/>
      <c r="R14" s="88"/>
      <c r="S14" s="88"/>
      <c r="T14" s="88"/>
    </row>
    <row r="15" spans="2:20" s="89" customFormat="1" x14ac:dyDescent="0.2">
      <c r="B15" s="116" t="s">
        <v>66</v>
      </c>
      <c r="C15" s="117">
        <v>1.1139049455107699</v>
      </c>
      <c r="D15" s="118">
        <v>0</v>
      </c>
      <c r="E15" s="118">
        <v>-0.10000000000000009</v>
      </c>
      <c r="F15" s="119">
        <v>1.0139049455107698</v>
      </c>
      <c r="G15" s="118">
        <v>0.125</v>
      </c>
      <c r="H15" s="120">
        <v>12.328571879785967</v>
      </c>
      <c r="I15" s="121">
        <v>0.88890494551076982</v>
      </c>
      <c r="J15" s="118">
        <v>0</v>
      </c>
      <c r="K15" s="118">
        <v>0</v>
      </c>
      <c r="L15" s="118">
        <v>0</v>
      </c>
      <c r="M15" s="118">
        <v>8.9999999999999941E-3</v>
      </c>
      <c r="N15" s="118">
        <v>0.8876571753445891</v>
      </c>
      <c r="O15" s="118">
        <v>2.2499999999999985E-3</v>
      </c>
      <c r="P15" s="104" t="s">
        <v>119</v>
      </c>
      <c r="Q15" s="88"/>
      <c r="R15" s="88"/>
      <c r="S15" s="88"/>
      <c r="T15" s="88"/>
    </row>
    <row r="16" spans="2:20" s="89" customFormat="1" x14ac:dyDescent="0.2">
      <c r="B16" s="116" t="s">
        <v>67</v>
      </c>
      <c r="C16" s="117">
        <v>2.202902993147891</v>
      </c>
      <c r="D16" s="118">
        <v>0</v>
      </c>
      <c r="E16" s="118">
        <v>0</v>
      </c>
      <c r="F16" s="119">
        <v>2.202902993147891</v>
      </c>
      <c r="G16" s="118">
        <v>0.10299999999999999</v>
      </c>
      <c r="H16" s="120">
        <v>4.6756484657009647</v>
      </c>
      <c r="I16" s="121">
        <v>2.0999029931478908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119</v>
      </c>
      <c r="Q16" s="88"/>
      <c r="R16" s="88"/>
      <c r="S16" s="88"/>
      <c r="T16" s="88"/>
    </row>
    <row r="17" spans="1:20" x14ac:dyDescent="0.2">
      <c r="B17" s="116" t="s">
        <v>68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97</v>
      </c>
      <c r="O17" s="118">
        <v>0</v>
      </c>
      <c r="P17" s="104" t="s">
        <v>120</v>
      </c>
      <c r="Q17" s="88"/>
      <c r="R17" s="88"/>
      <c r="S17" s="88"/>
      <c r="T17" s="88"/>
    </row>
    <row r="18" spans="1:20" x14ac:dyDescent="0.2">
      <c r="B18" s="116" t="s">
        <v>69</v>
      </c>
      <c r="C18" s="117">
        <v>1.7324858634510991</v>
      </c>
      <c r="D18" s="118">
        <v>0</v>
      </c>
      <c r="E18" s="118">
        <v>-0.5</v>
      </c>
      <c r="F18" s="119">
        <v>1.2324858634510991</v>
      </c>
      <c r="G18" s="118">
        <v>0.108</v>
      </c>
      <c r="H18" s="120">
        <v>8.7627779922430804</v>
      </c>
      <c r="I18" s="121">
        <v>1.124485863451099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119</v>
      </c>
      <c r="Q18" s="88"/>
      <c r="R18" s="88"/>
      <c r="S18" s="88"/>
      <c r="T18" s="88"/>
    </row>
    <row r="19" spans="1:20" x14ac:dyDescent="0.2">
      <c r="B19" s="123" t="s">
        <v>70</v>
      </c>
      <c r="C19" s="117">
        <v>83.391129154032171</v>
      </c>
      <c r="D19" s="118">
        <v>0</v>
      </c>
      <c r="E19" s="118">
        <v>-0.39999999999999147</v>
      </c>
      <c r="F19" s="119">
        <v>82.99112915403218</v>
      </c>
      <c r="G19" s="118">
        <v>17.132879997253422</v>
      </c>
      <c r="H19" s="120">
        <v>20.644230500171485</v>
      </c>
      <c r="I19" s="121">
        <v>65.858249156778754</v>
      </c>
      <c r="J19" s="118">
        <v>0.68299999999999894</v>
      </c>
      <c r="K19" s="118">
        <v>1.4350000000000009</v>
      </c>
      <c r="L19" s="118">
        <v>1.6119999999999994</v>
      </c>
      <c r="M19" s="118">
        <v>0.53500000000000025</v>
      </c>
      <c r="N19" s="118">
        <v>0.64464721163997674</v>
      </c>
      <c r="O19" s="124">
        <v>1.0662499999999999</v>
      </c>
      <c r="P19" s="104" t="s">
        <v>119</v>
      </c>
      <c r="Q19" s="88"/>
      <c r="R19" s="88"/>
      <c r="S19" s="88"/>
      <c r="T19" s="88"/>
    </row>
    <row r="20" spans="1:20" x14ac:dyDescent="0.2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1:20" x14ac:dyDescent="0.2">
      <c r="B21" s="116" t="s">
        <v>71</v>
      </c>
      <c r="C21" s="117">
        <v>0.44914284204586713</v>
      </c>
      <c r="D21" s="118">
        <v>0</v>
      </c>
      <c r="E21" s="118">
        <v>0.5</v>
      </c>
      <c r="F21" s="119">
        <v>0.94914284204586719</v>
      </c>
      <c r="G21" s="118">
        <v>0.56499999999999995</v>
      </c>
      <c r="H21" s="120">
        <v>59.527394083502593</v>
      </c>
      <c r="I21" s="121">
        <v>0.38414284204586724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119</v>
      </c>
      <c r="Q21" s="88"/>
      <c r="R21" s="88"/>
      <c r="S21" s="88"/>
      <c r="T21" s="88"/>
    </row>
    <row r="22" spans="1:20" x14ac:dyDescent="0.2">
      <c r="B22" s="116" t="s">
        <v>72</v>
      </c>
      <c r="C22" s="117">
        <v>18.318887826042211</v>
      </c>
      <c r="D22" s="118">
        <v>0</v>
      </c>
      <c r="E22" s="118">
        <v>0.19999999999999929</v>
      </c>
      <c r="F22" s="119">
        <v>18.51888782604221</v>
      </c>
      <c r="G22" s="118">
        <v>2.0519999787211401E-2</v>
      </c>
      <c r="H22" s="120">
        <v>0.11080578909471618</v>
      </c>
      <c r="I22" s="121">
        <v>18.498367826254999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04" t="s">
        <v>119</v>
      </c>
      <c r="Q22" s="88"/>
      <c r="R22" s="88"/>
      <c r="S22" s="88"/>
      <c r="T22" s="88"/>
    </row>
    <row r="23" spans="1:20" x14ac:dyDescent="0.2">
      <c r="A23" s="125"/>
      <c r="B23" s="116" t="s">
        <v>73</v>
      </c>
      <c r="C23" s="117">
        <v>6.1905533156684482</v>
      </c>
      <c r="D23" s="118">
        <v>0</v>
      </c>
      <c r="E23" s="118">
        <v>0</v>
      </c>
      <c r="F23" s="119">
        <v>6.1905533156684482</v>
      </c>
      <c r="G23" s="118">
        <v>1.5686400024890936</v>
      </c>
      <c r="H23" s="120">
        <v>25.339253577201664</v>
      </c>
      <c r="I23" s="121">
        <v>4.6219133131793546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04" t="s">
        <v>119</v>
      </c>
      <c r="Q23" s="88"/>
      <c r="R23" s="88"/>
      <c r="S23" s="88"/>
      <c r="T23" s="88"/>
    </row>
    <row r="24" spans="1:20" x14ac:dyDescent="0.2">
      <c r="B24" s="116" t="s">
        <v>74</v>
      </c>
      <c r="C24" s="117">
        <v>0.40565188066802871</v>
      </c>
      <c r="D24" s="118">
        <v>0</v>
      </c>
      <c r="E24" s="118">
        <v>-0.2</v>
      </c>
      <c r="F24" s="119">
        <v>0.2056518806680287</v>
      </c>
      <c r="G24" s="118">
        <v>0</v>
      </c>
      <c r="H24" s="120">
        <v>0</v>
      </c>
      <c r="I24" s="121">
        <v>0.2056518806680287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119</v>
      </c>
      <c r="Q24" s="88"/>
      <c r="R24" s="88"/>
      <c r="S24" s="88"/>
      <c r="T24" s="88"/>
    </row>
    <row r="25" spans="1:20" x14ac:dyDescent="0.2">
      <c r="B25" s="116" t="s">
        <v>75</v>
      </c>
      <c r="C25" s="117">
        <v>0.69048416673570168</v>
      </c>
      <c r="D25" s="118">
        <v>0</v>
      </c>
      <c r="E25" s="118">
        <v>-9.9999999999999978E-2</v>
      </c>
      <c r="F25" s="119">
        <v>0.5904841667357017</v>
      </c>
      <c r="G25" s="118">
        <v>0</v>
      </c>
      <c r="H25" s="120">
        <v>0</v>
      </c>
      <c r="I25" s="121">
        <v>0.5904841667357017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120</v>
      </c>
      <c r="Q25" s="88"/>
      <c r="R25" s="88"/>
      <c r="S25" s="88"/>
      <c r="T25" s="88"/>
    </row>
    <row r="26" spans="1:20" x14ac:dyDescent="0.2">
      <c r="B26" s="116" t="s">
        <v>76</v>
      </c>
      <c r="C26" s="117">
        <v>2.4649733717187137</v>
      </c>
      <c r="D26" s="118">
        <v>0</v>
      </c>
      <c r="E26" s="118">
        <v>0</v>
      </c>
      <c r="F26" s="119">
        <v>2.4649733717187137</v>
      </c>
      <c r="G26" s="118">
        <v>0</v>
      </c>
      <c r="H26" s="120">
        <v>0</v>
      </c>
      <c r="I26" s="121">
        <v>2.4649733717187137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04" t="s">
        <v>119</v>
      </c>
      <c r="Q26" s="88"/>
      <c r="R26" s="88"/>
      <c r="S26" s="88"/>
      <c r="T26" s="88"/>
    </row>
    <row r="27" spans="1:20" x14ac:dyDescent="0.2">
      <c r="B27" s="116" t="s">
        <v>77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97</v>
      </c>
      <c r="O27" s="118">
        <v>0</v>
      </c>
      <c r="P27" s="104" t="s">
        <v>120</v>
      </c>
      <c r="Q27" s="88"/>
      <c r="R27" s="88"/>
      <c r="S27" s="88"/>
      <c r="T27" s="88"/>
    </row>
    <row r="28" spans="1:20" x14ac:dyDescent="0.2">
      <c r="B28" s="116" t="s">
        <v>78</v>
      </c>
      <c r="C28" s="117">
        <v>3.5981696531187837E-2</v>
      </c>
      <c r="D28" s="118">
        <v>0</v>
      </c>
      <c r="E28" s="118">
        <v>0</v>
      </c>
      <c r="F28" s="119">
        <v>3.5981696531187837E-2</v>
      </c>
      <c r="G28" s="118">
        <v>0</v>
      </c>
      <c r="H28" s="120">
        <v>0</v>
      </c>
      <c r="I28" s="121">
        <v>3.5981696531187837E-2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119</v>
      </c>
      <c r="Q28" s="88"/>
      <c r="R28" s="88"/>
      <c r="S28" s="88"/>
      <c r="T28" s="88"/>
    </row>
    <row r="29" spans="1:20" x14ac:dyDescent="0.2">
      <c r="B29" s="116" t="s">
        <v>79</v>
      </c>
      <c r="C29" s="117">
        <v>7.1963393062375675E-2</v>
      </c>
      <c r="D29" s="118">
        <v>0</v>
      </c>
      <c r="E29" s="118">
        <v>0</v>
      </c>
      <c r="F29" s="119">
        <v>7.1963393062375675E-2</v>
      </c>
      <c r="G29" s="118">
        <v>0</v>
      </c>
      <c r="H29" s="120">
        <v>0</v>
      </c>
      <c r="I29" s="121">
        <v>7.1963393062375675E-2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119</v>
      </c>
      <c r="Q29" s="88"/>
      <c r="R29" s="88"/>
      <c r="S29" s="88"/>
      <c r="T29" s="88"/>
    </row>
    <row r="30" spans="1:20" x14ac:dyDescent="0.2">
      <c r="B30" s="116" t="s">
        <v>80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119</v>
      </c>
      <c r="Q30" s="88"/>
      <c r="R30" s="88"/>
      <c r="S30" s="88"/>
      <c r="T30" s="88"/>
    </row>
    <row r="31" spans="1:20" x14ac:dyDescent="0.2">
      <c r="B31" s="116" t="s">
        <v>81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97</v>
      </c>
      <c r="O31" s="118">
        <v>0</v>
      </c>
      <c r="P31" s="104" t="s">
        <v>120</v>
      </c>
      <c r="Q31" s="88"/>
      <c r="R31" s="88"/>
      <c r="S31" s="88"/>
      <c r="T31" s="88"/>
    </row>
    <row r="32" spans="1:20" x14ac:dyDescent="0.2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x14ac:dyDescent="0.2">
      <c r="A33" s="89"/>
      <c r="B33" s="123" t="s">
        <v>82</v>
      </c>
      <c r="C33" s="126">
        <v>112.9187676465047</v>
      </c>
      <c r="D33" s="118">
        <v>0</v>
      </c>
      <c r="E33" s="118">
        <v>1.4886627863575086E-4</v>
      </c>
      <c r="F33" s="119">
        <v>112.91891651278334</v>
      </c>
      <c r="G33" s="118">
        <v>19.287039999529725</v>
      </c>
      <c r="H33" s="120">
        <v>17.080433106481564</v>
      </c>
      <c r="I33" s="121">
        <v>93.631876513253616</v>
      </c>
      <c r="J33" s="118">
        <v>0.68299999999999983</v>
      </c>
      <c r="K33" s="118">
        <v>1.4350000000000005</v>
      </c>
      <c r="L33" s="118">
        <v>1.6120000000000054</v>
      </c>
      <c r="M33" s="118">
        <v>0.53499999999999659</v>
      </c>
      <c r="N33" s="118">
        <v>0.47379129779325346</v>
      </c>
      <c r="O33" s="118">
        <v>1.0662500000000006</v>
      </c>
      <c r="P33" s="104" t="s">
        <v>119</v>
      </c>
      <c r="Q33" s="88"/>
      <c r="R33" s="88"/>
      <c r="S33" s="88"/>
      <c r="T33" s="88"/>
    </row>
    <row r="34" spans="1:20" x14ac:dyDescent="0.2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x14ac:dyDescent="0.2">
      <c r="A35" s="89"/>
      <c r="B35" s="116" t="s">
        <v>83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97</v>
      </c>
      <c r="O35" s="118">
        <v>0</v>
      </c>
      <c r="P35" s="104">
        <v>0</v>
      </c>
      <c r="Q35" s="88"/>
      <c r="R35" s="88"/>
      <c r="S35" s="88"/>
      <c r="T35" s="88"/>
    </row>
    <row r="36" spans="1:20" x14ac:dyDescent="0.2">
      <c r="A36" s="89"/>
      <c r="B36" s="116" t="s">
        <v>84</v>
      </c>
      <c r="C36" s="117">
        <v>3.6004235792446167E-2</v>
      </c>
      <c r="D36" s="118">
        <v>0</v>
      </c>
      <c r="E36" s="118">
        <v>0</v>
      </c>
      <c r="F36" s="119">
        <v>3.6004235792446167E-2</v>
      </c>
      <c r="G36" s="119">
        <v>0</v>
      </c>
      <c r="H36" s="120">
        <v>0</v>
      </c>
      <c r="I36" s="121">
        <v>3.6004235792446167E-2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120</v>
      </c>
      <c r="Q36" s="88"/>
      <c r="R36" s="88"/>
      <c r="S36" s="88"/>
      <c r="T36" s="88"/>
    </row>
    <row r="37" spans="1:20" x14ac:dyDescent="0.2">
      <c r="A37" s="89"/>
      <c r="B37" s="127" t="s">
        <v>85</v>
      </c>
      <c r="C37" s="117">
        <v>0.37207925142421661</v>
      </c>
      <c r="D37" s="118">
        <v>0</v>
      </c>
      <c r="E37" s="118">
        <v>0</v>
      </c>
      <c r="F37" s="119">
        <v>0.37207925142421661</v>
      </c>
      <c r="G37" s="119">
        <v>5.5E-2</v>
      </c>
      <c r="H37" s="120">
        <v>14.78179710087977</v>
      </c>
      <c r="I37" s="121">
        <v>0.31707925142421661</v>
      </c>
      <c r="J37" s="118">
        <v>0</v>
      </c>
      <c r="K37" s="118">
        <v>0</v>
      </c>
      <c r="L37" s="118">
        <v>4.3999999999999997E-2</v>
      </c>
      <c r="M37" s="118">
        <v>0</v>
      </c>
      <c r="N37" s="118">
        <v>0</v>
      </c>
      <c r="O37" s="118">
        <v>1.0999999999999999E-2</v>
      </c>
      <c r="P37" s="104">
        <v>26.825386493110603</v>
      </c>
      <c r="Q37" s="128"/>
      <c r="R37" s="88"/>
      <c r="S37" s="88"/>
      <c r="T37" s="88"/>
    </row>
    <row r="38" spans="1:20" x14ac:dyDescent="0.2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x14ac:dyDescent="0.2">
      <c r="A39" s="89"/>
      <c r="B39" s="127" t="s">
        <v>86</v>
      </c>
      <c r="C39" s="117">
        <v>0</v>
      </c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x14ac:dyDescent="0.2">
      <c r="A40" s="89"/>
      <c r="B40" s="129" t="s">
        <v>87</v>
      </c>
      <c r="C40" s="130">
        <v>113.32685113372136</v>
      </c>
      <c r="D40" s="131">
        <v>0</v>
      </c>
      <c r="E40" s="131">
        <v>1.4886627863575086E-4</v>
      </c>
      <c r="F40" s="132">
        <v>113.32700000000001</v>
      </c>
      <c r="G40" s="131">
        <v>19.342039999529725</v>
      </c>
      <c r="H40" s="133">
        <v>17.067459651742059</v>
      </c>
      <c r="I40" s="132">
        <v>93.984960000470295</v>
      </c>
      <c r="J40" s="131">
        <v>0.68299999999999983</v>
      </c>
      <c r="K40" s="131">
        <v>1.4350000000000005</v>
      </c>
      <c r="L40" s="131">
        <v>1.6560000000000059</v>
      </c>
      <c r="M40" s="131">
        <v>0.53499999999999659</v>
      </c>
      <c r="N40" s="131">
        <v>0.4720852047614395</v>
      </c>
      <c r="O40" s="131">
        <v>1.0772500000000007</v>
      </c>
      <c r="P40" s="111" t="s">
        <v>119</v>
      </c>
      <c r="Q40" s="88"/>
      <c r="R40" s="88"/>
      <c r="S40" s="88"/>
      <c r="T40" s="88"/>
    </row>
    <row r="41" spans="1:20" x14ac:dyDescent="0.2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x14ac:dyDescent="0.2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x14ac:dyDescent="0.2">
      <c r="A43" s="89"/>
      <c r="B43" s="94"/>
      <c r="C43" s="94"/>
      <c r="D43" s="95" t="s">
        <v>14</v>
      </c>
      <c r="E43" s="95" t="s">
        <v>14</v>
      </c>
      <c r="F43" s="96"/>
      <c r="G43" s="95" t="s">
        <v>36</v>
      </c>
      <c r="H43" s="97" t="s">
        <v>37</v>
      </c>
      <c r="I43" s="98"/>
      <c r="J43" s="99" t="s">
        <v>38</v>
      </c>
      <c r="K43" s="100"/>
      <c r="L43" s="100"/>
      <c r="M43" s="100"/>
      <c r="N43" s="101"/>
      <c r="O43" s="101"/>
      <c r="P43" s="102" t="s">
        <v>39</v>
      </c>
      <c r="Q43" s="88"/>
      <c r="R43" s="88"/>
      <c r="S43" s="88"/>
      <c r="T43" s="88"/>
    </row>
    <row r="44" spans="1:20" x14ac:dyDescent="0.2">
      <c r="A44" s="89"/>
      <c r="B44" s="103" t="s">
        <v>40</v>
      </c>
      <c r="C44" s="103" t="s">
        <v>41</v>
      </c>
      <c r="D44" s="104" t="s">
        <v>15</v>
      </c>
      <c r="E44" s="104" t="s">
        <v>15</v>
      </c>
      <c r="F44" s="105" t="s">
        <v>42</v>
      </c>
      <c r="G44" s="104" t="s">
        <v>43</v>
      </c>
      <c r="H44" s="106" t="s">
        <v>44</v>
      </c>
      <c r="I44" s="105" t="s">
        <v>45</v>
      </c>
      <c r="J44" s="102" t="s">
        <v>46</v>
      </c>
      <c r="K44" s="102"/>
      <c r="L44" s="102"/>
      <c r="M44" s="99" t="s">
        <v>47</v>
      </c>
      <c r="N44" s="107"/>
      <c r="O44" s="108" t="s">
        <v>48</v>
      </c>
      <c r="P44" s="104" t="s">
        <v>49</v>
      </c>
      <c r="Q44" s="88"/>
      <c r="R44" s="88"/>
      <c r="S44" s="88"/>
      <c r="T44" s="88"/>
    </row>
    <row r="45" spans="1:20" x14ac:dyDescent="0.2">
      <c r="A45" s="89"/>
      <c r="B45" s="103"/>
      <c r="C45" s="103" t="s">
        <v>50</v>
      </c>
      <c r="D45" s="104" t="s">
        <v>51</v>
      </c>
      <c r="E45" s="104" t="s">
        <v>51</v>
      </c>
      <c r="F45" s="105" t="s">
        <v>14</v>
      </c>
      <c r="G45" s="104" t="s">
        <v>52</v>
      </c>
      <c r="H45" s="106" t="s">
        <v>53</v>
      </c>
      <c r="I45" s="105" t="s">
        <v>54</v>
      </c>
      <c r="J45" s="109">
        <v>43999</v>
      </c>
      <c r="K45" s="109">
        <v>44006</v>
      </c>
      <c r="L45" s="109">
        <v>44013</v>
      </c>
      <c r="M45" s="95" t="s">
        <v>45</v>
      </c>
      <c r="N45" s="97" t="s">
        <v>53</v>
      </c>
      <c r="O45" s="97" t="s">
        <v>45</v>
      </c>
      <c r="P45" s="104" t="s">
        <v>55</v>
      </c>
      <c r="Q45" s="88"/>
      <c r="R45" s="88"/>
      <c r="S45" s="88"/>
      <c r="T45" s="88"/>
    </row>
    <row r="46" spans="1:20" x14ac:dyDescent="0.2">
      <c r="A46" s="89"/>
      <c r="B46" s="110"/>
      <c r="C46" s="110"/>
      <c r="D46" s="111" t="s">
        <v>56</v>
      </c>
      <c r="E46" s="111" t="s">
        <v>57</v>
      </c>
      <c r="F46" s="112" t="s">
        <v>50</v>
      </c>
      <c r="G46" s="111" t="s">
        <v>58</v>
      </c>
      <c r="H46" s="113" t="s">
        <v>14</v>
      </c>
      <c r="I46" s="112"/>
      <c r="J46" s="111"/>
      <c r="K46" s="111"/>
      <c r="L46" s="114"/>
      <c r="M46" s="111"/>
      <c r="N46" s="113" t="s">
        <v>14</v>
      </c>
      <c r="O46" s="113"/>
      <c r="P46" s="111" t="s">
        <v>54</v>
      </c>
      <c r="Q46" s="88"/>
      <c r="R46" s="88"/>
      <c r="S46" s="88"/>
      <c r="T46" s="88"/>
    </row>
    <row r="47" spans="1:20" x14ac:dyDescent="0.2">
      <c r="A47" s="89"/>
      <c r="B47" s="115"/>
      <c r="C47" s="150" t="s">
        <v>88</v>
      </c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1"/>
      <c r="P47" s="103"/>
      <c r="Q47" s="88"/>
      <c r="R47" s="88"/>
      <c r="S47" s="88"/>
      <c r="T47" s="88"/>
    </row>
    <row r="48" spans="1:20" x14ac:dyDescent="0.2">
      <c r="A48" s="125"/>
      <c r="B48" s="116" t="s">
        <v>60</v>
      </c>
      <c r="C48" s="117">
        <v>1269.5483769196198</v>
      </c>
      <c r="D48" s="118">
        <v>5</v>
      </c>
      <c r="E48" s="118">
        <v>20.900000000000091</v>
      </c>
      <c r="F48" s="119">
        <v>1290.4483769196199</v>
      </c>
      <c r="G48" s="118">
        <v>299.404</v>
      </c>
      <c r="H48" s="120">
        <v>23.20154803206432</v>
      </c>
      <c r="I48" s="121">
        <v>991.04437691961994</v>
      </c>
      <c r="J48" s="118">
        <v>18.975999999999999</v>
      </c>
      <c r="K48" s="118">
        <v>31.386999999999972</v>
      </c>
      <c r="L48" s="118">
        <v>15.265000000000043</v>
      </c>
      <c r="M48" s="118">
        <v>9.9839999999999804</v>
      </c>
      <c r="N48" s="118">
        <v>0.77368457185652051</v>
      </c>
      <c r="O48" s="118">
        <v>18.902999999999999</v>
      </c>
      <c r="P48" s="104" t="s">
        <v>119</v>
      </c>
      <c r="Q48" s="88"/>
      <c r="R48" s="88"/>
      <c r="S48" s="88"/>
      <c r="T48" s="88"/>
    </row>
    <row r="49" spans="1:20" x14ac:dyDescent="0.2">
      <c r="B49" s="116" t="s">
        <v>61</v>
      </c>
      <c r="C49" s="117">
        <v>278.33235901723032</v>
      </c>
      <c r="D49" s="118">
        <v>0</v>
      </c>
      <c r="E49" s="118">
        <v>48.399999999999977</v>
      </c>
      <c r="F49" s="119">
        <v>326.73235901723029</v>
      </c>
      <c r="G49" s="118">
        <v>132.32175471252199</v>
      </c>
      <c r="H49" s="120">
        <v>40.498515393617311</v>
      </c>
      <c r="I49" s="121">
        <v>194.4106043047083</v>
      </c>
      <c r="J49" s="118">
        <v>15.072316638946504</v>
      </c>
      <c r="K49" s="118">
        <v>19.150597332000785</v>
      </c>
      <c r="L49" s="118">
        <v>0.27400000000000091</v>
      </c>
      <c r="M49" s="118">
        <v>10.7911205028891</v>
      </c>
      <c r="N49" s="118">
        <v>3.3027400577486201</v>
      </c>
      <c r="O49" s="118">
        <v>11.322008618459098</v>
      </c>
      <c r="P49" s="104">
        <v>15.171034827490459</v>
      </c>
      <c r="Q49" s="88"/>
      <c r="R49" s="88"/>
      <c r="S49" s="88"/>
      <c r="T49" s="88"/>
    </row>
    <row r="50" spans="1:20" x14ac:dyDescent="0.2">
      <c r="B50" s="116" t="s">
        <v>62</v>
      </c>
      <c r="C50" s="117">
        <v>311.52697723058895</v>
      </c>
      <c r="D50" s="118">
        <v>15</v>
      </c>
      <c r="E50" s="118">
        <v>74.600000000000023</v>
      </c>
      <c r="F50" s="119">
        <v>386.12697723058898</v>
      </c>
      <c r="G50" s="118">
        <v>127.452</v>
      </c>
      <c r="H50" s="120">
        <v>33.007794719271239</v>
      </c>
      <c r="I50" s="121">
        <v>258.67497723058898</v>
      </c>
      <c r="J50" s="118">
        <v>7.2540000000000049</v>
      </c>
      <c r="K50" s="118">
        <v>14.616</v>
      </c>
      <c r="L50" s="118">
        <v>10.456999999999994</v>
      </c>
      <c r="M50" s="118">
        <v>5.7920000000000016</v>
      </c>
      <c r="N50" s="118">
        <v>1.5000246917586155</v>
      </c>
      <c r="O50" s="118">
        <v>9.5297499999999999</v>
      </c>
      <c r="P50" s="104">
        <v>25.143941575654029</v>
      </c>
      <c r="Q50" s="88"/>
      <c r="R50" s="88"/>
      <c r="S50" s="88"/>
      <c r="T50" s="88"/>
    </row>
    <row r="51" spans="1:20" x14ac:dyDescent="0.2">
      <c r="B51" s="116" t="s">
        <v>63</v>
      </c>
      <c r="C51" s="117">
        <v>836.29636121427791</v>
      </c>
      <c r="D51" s="118">
        <v>0</v>
      </c>
      <c r="E51" s="118">
        <v>2.2999999999999545</v>
      </c>
      <c r="F51" s="119">
        <v>838.59636121427786</v>
      </c>
      <c r="G51" s="118">
        <v>324.24700000000001</v>
      </c>
      <c r="H51" s="120">
        <v>38.66544323308225</v>
      </c>
      <c r="I51" s="121">
        <v>514.34936121427791</v>
      </c>
      <c r="J51" s="118">
        <v>18.927999999999997</v>
      </c>
      <c r="K51" s="118">
        <v>31.888000000000034</v>
      </c>
      <c r="L51" s="118">
        <v>19.43199999999996</v>
      </c>
      <c r="M51" s="118">
        <v>12.049000000000035</v>
      </c>
      <c r="N51" s="118">
        <v>1.4368056620891154</v>
      </c>
      <c r="O51" s="118">
        <v>20.574250000000006</v>
      </c>
      <c r="P51" s="104">
        <v>22.999665174394096</v>
      </c>
      <c r="Q51" s="88"/>
      <c r="R51" s="88"/>
      <c r="S51" s="88"/>
      <c r="T51" s="88"/>
    </row>
    <row r="52" spans="1:20" x14ac:dyDescent="0.2">
      <c r="B52" s="116" t="s">
        <v>64</v>
      </c>
      <c r="C52" s="117">
        <v>7.0360501558934709</v>
      </c>
      <c r="D52" s="118">
        <v>0</v>
      </c>
      <c r="E52" s="118">
        <v>2.9999999999999991</v>
      </c>
      <c r="F52" s="119">
        <v>10.03605015589347</v>
      </c>
      <c r="G52" s="118">
        <v>3.15867999958992</v>
      </c>
      <c r="H52" s="120">
        <v>31.473338121323042</v>
      </c>
      <c r="I52" s="121">
        <v>6.8773701563035505</v>
      </c>
      <c r="J52" s="118">
        <v>1.6000000000000014E-2</v>
      </c>
      <c r="K52" s="118">
        <v>1.5000000000000124E-2</v>
      </c>
      <c r="L52" s="118">
        <v>0.121</v>
      </c>
      <c r="M52" s="118">
        <v>0.15600000000000014</v>
      </c>
      <c r="N52" s="118">
        <v>1.5543963768295066</v>
      </c>
      <c r="O52" s="118">
        <v>7.7000000000000068E-2</v>
      </c>
      <c r="P52" s="104" t="s">
        <v>119</v>
      </c>
      <c r="Q52" s="88"/>
      <c r="R52" s="88"/>
      <c r="S52" s="88"/>
      <c r="T52" s="88"/>
    </row>
    <row r="53" spans="1:20" x14ac:dyDescent="0.2">
      <c r="B53" s="116" t="s">
        <v>65</v>
      </c>
      <c r="C53" s="117">
        <v>13.60137467672793</v>
      </c>
      <c r="D53" s="118">
        <v>0</v>
      </c>
      <c r="E53" s="118">
        <v>-11.7</v>
      </c>
      <c r="F53" s="119">
        <v>1.9013746767279311</v>
      </c>
      <c r="G53" s="118">
        <v>0.20599999999999999</v>
      </c>
      <c r="H53" s="120">
        <v>10.834266518922227</v>
      </c>
      <c r="I53" s="121">
        <v>1.6953746767279312</v>
      </c>
      <c r="J53" s="118">
        <v>2.3000000000000007E-2</v>
      </c>
      <c r="K53" s="118">
        <v>4.4999999999999998E-2</v>
      </c>
      <c r="L53" s="118">
        <v>9.0999999999999984E-2</v>
      </c>
      <c r="M53" s="118">
        <v>0</v>
      </c>
      <c r="N53" s="118">
        <v>0</v>
      </c>
      <c r="O53" s="118">
        <v>3.9749999999999994E-2</v>
      </c>
      <c r="P53" s="104">
        <v>40.650935263595763</v>
      </c>
      <c r="Q53" s="88"/>
      <c r="R53" s="88"/>
      <c r="S53" s="88"/>
      <c r="T53" s="88"/>
    </row>
    <row r="54" spans="1:20" x14ac:dyDescent="0.2">
      <c r="B54" s="116" t="s">
        <v>66</v>
      </c>
      <c r="C54" s="117">
        <v>26.945293168923566</v>
      </c>
      <c r="D54" s="118">
        <v>1</v>
      </c>
      <c r="E54" s="118">
        <v>7.6999999999999993</v>
      </c>
      <c r="F54" s="119">
        <v>34.645293168923565</v>
      </c>
      <c r="G54" s="118">
        <v>5.7490000000000006</v>
      </c>
      <c r="H54" s="120">
        <v>16.593884692991395</v>
      </c>
      <c r="I54" s="121">
        <v>28.896293168923563</v>
      </c>
      <c r="J54" s="118">
        <v>0.83599999999999985</v>
      </c>
      <c r="K54" s="118">
        <v>0.1720000000000006</v>
      </c>
      <c r="L54" s="118">
        <v>0.43499999999999961</v>
      </c>
      <c r="M54" s="118">
        <v>0.40100000000000069</v>
      </c>
      <c r="N54" s="118">
        <v>1.1574443836996973</v>
      </c>
      <c r="O54" s="118">
        <v>0.46100000000000019</v>
      </c>
      <c r="P54" s="104" t="s">
        <v>119</v>
      </c>
      <c r="Q54" s="88"/>
      <c r="R54" s="88"/>
      <c r="S54" s="88"/>
      <c r="T54" s="88"/>
    </row>
    <row r="55" spans="1:20" x14ac:dyDescent="0.2">
      <c r="B55" s="116" t="s">
        <v>67</v>
      </c>
      <c r="C55" s="117">
        <v>99.341171762258426</v>
      </c>
      <c r="D55" s="118">
        <v>-3</v>
      </c>
      <c r="E55" s="118">
        <v>-63.1</v>
      </c>
      <c r="F55" s="119">
        <v>36.241171762258425</v>
      </c>
      <c r="G55" s="118">
        <v>4.6390000000000029</v>
      </c>
      <c r="H55" s="120">
        <v>12.800358747867696</v>
      </c>
      <c r="I55" s="121">
        <v>31.602171762258422</v>
      </c>
      <c r="J55" s="118">
        <v>9.4000000000001194E-2</v>
      </c>
      <c r="K55" s="118">
        <v>1.2000000000000455E-2</v>
      </c>
      <c r="L55" s="118">
        <v>0.10199999999999676</v>
      </c>
      <c r="M55" s="118">
        <v>3.9520000000000053</v>
      </c>
      <c r="N55" s="118">
        <v>10.90472467591575</v>
      </c>
      <c r="O55" s="118">
        <v>1.0400000000000009</v>
      </c>
      <c r="P55" s="104">
        <v>28.386703617556147</v>
      </c>
      <c r="Q55" s="88"/>
      <c r="R55" s="88"/>
      <c r="S55" s="88"/>
      <c r="T55" s="88"/>
    </row>
    <row r="56" spans="1:20" x14ac:dyDescent="0.2">
      <c r="B56" s="116" t="s">
        <v>68</v>
      </c>
      <c r="C56" s="117">
        <v>2.2000000000000002</v>
      </c>
      <c r="D56" s="118">
        <v>0</v>
      </c>
      <c r="E56" s="118">
        <v>-2.2000000000000002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97</v>
      </c>
      <c r="O56" s="118">
        <v>0</v>
      </c>
      <c r="P56" s="104" t="s">
        <v>120</v>
      </c>
      <c r="Q56" s="88"/>
      <c r="R56" s="88"/>
      <c r="S56" s="88"/>
      <c r="T56" s="88"/>
    </row>
    <row r="57" spans="1:20" x14ac:dyDescent="0.2">
      <c r="B57" s="116" t="s">
        <v>69</v>
      </c>
      <c r="C57" s="117">
        <v>71.664908752692625</v>
      </c>
      <c r="D57" s="118">
        <v>-1</v>
      </c>
      <c r="E57" s="118">
        <v>-34.9</v>
      </c>
      <c r="F57" s="119">
        <v>36.764908752692627</v>
      </c>
      <c r="G57" s="118">
        <v>4.8559999999999999</v>
      </c>
      <c r="H57" s="120">
        <v>13.208247115925049</v>
      </c>
      <c r="I57" s="121">
        <v>31.908908752692625</v>
      </c>
      <c r="J57" s="118">
        <v>0.52400000000000002</v>
      </c>
      <c r="K57" s="118">
        <v>0.29999999999999982</v>
      </c>
      <c r="L57" s="118">
        <v>0.37000000000000011</v>
      </c>
      <c r="M57" s="118">
        <v>0</v>
      </c>
      <c r="N57" s="118">
        <v>0</v>
      </c>
      <c r="O57" s="118">
        <v>0.29849999999999999</v>
      </c>
      <c r="P57" s="104"/>
      <c r="Q57" s="88"/>
      <c r="R57" s="88"/>
      <c r="S57" s="88"/>
      <c r="T57" s="88"/>
    </row>
    <row r="58" spans="1:20" x14ac:dyDescent="0.2">
      <c r="B58" s="123" t="s">
        <v>70</v>
      </c>
      <c r="C58" s="117">
        <v>2916.4928728982127</v>
      </c>
      <c r="D58" s="118">
        <v>17</v>
      </c>
      <c r="E58" s="118">
        <v>45</v>
      </c>
      <c r="F58" s="119">
        <v>2961.4928728982127</v>
      </c>
      <c r="G58" s="118">
        <v>902.0334347121119</v>
      </c>
      <c r="H58" s="120">
        <v>30.458740690108527</v>
      </c>
      <c r="I58" s="121">
        <v>2059.4594381861007</v>
      </c>
      <c r="J58" s="118">
        <v>61.723316638946507</v>
      </c>
      <c r="K58" s="118">
        <v>97.585597332000788</v>
      </c>
      <c r="L58" s="118">
        <v>46.546999999999997</v>
      </c>
      <c r="M58" s="118">
        <v>43.125120502889125</v>
      </c>
      <c r="N58" s="118">
        <v>1.4561953161374819</v>
      </c>
      <c r="O58" s="124">
        <v>62.24525861845909</v>
      </c>
      <c r="P58" s="104">
        <v>31.086205823480334</v>
      </c>
      <c r="Q58" s="88"/>
      <c r="R58" s="88"/>
      <c r="S58" s="88"/>
      <c r="T58" s="88"/>
    </row>
    <row r="59" spans="1:20" x14ac:dyDescent="0.2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1:20" x14ac:dyDescent="0.2">
      <c r="B60" s="116" t="s">
        <v>71</v>
      </c>
      <c r="C60" s="117">
        <v>42.56703057501759</v>
      </c>
      <c r="D60" s="118">
        <v>-5</v>
      </c>
      <c r="E60" s="118">
        <v>31.1</v>
      </c>
      <c r="F60" s="119">
        <v>73.667030575017591</v>
      </c>
      <c r="G60" s="118">
        <v>13.342646999239921</v>
      </c>
      <c r="H60" s="120">
        <v>18.11210102415172</v>
      </c>
      <c r="I60" s="121">
        <v>60.324383575777674</v>
      </c>
      <c r="J60" s="118">
        <v>0.80799999999999983</v>
      </c>
      <c r="K60" s="118">
        <v>0.3879999999999999</v>
      </c>
      <c r="L60" s="118">
        <v>0.15399999999999991</v>
      </c>
      <c r="M60" s="118">
        <v>9.9999999999997868E-3</v>
      </c>
      <c r="N60" s="118">
        <v>1.3574593575909719E-2</v>
      </c>
      <c r="O60" s="118">
        <v>0.33999999999999986</v>
      </c>
      <c r="P60" s="104" t="s">
        <v>119</v>
      </c>
      <c r="Q60" s="88"/>
      <c r="R60" s="88"/>
      <c r="S60" s="88"/>
      <c r="T60" s="88"/>
    </row>
    <row r="61" spans="1:20" x14ac:dyDescent="0.2">
      <c r="A61" s="125"/>
      <c r="B61" s="116" t="s">
        <v>72</v>
      </c>
      <c r="C61" s="117">
        <v>221.84229912630792</v>
      </c>
      <c r="D61" s="118">
        <v>0</v>
      </c>
      <c r="E61" s="118">
        <v>1.5</v>
      </c>
      <c r="F61" s="119">
        <v>223.34229912630792</v>
      </c>
      <c r="G61" s="118">
        <v>47.892179755348707</v>
      </c>
      <c r="H61" s="120">
        <v>21.443398739378068</v>
      </c>
      <c r="I61" s="121">
        <v>175.45011937095921</v>
      </c>
      <c r="J61" s="118">
        <v>3.4815600395202964</v>
      </c>
      <c r="K61" s="118">
        <v>2.681680023193401</v>
      </c>
      <c r="L61" s="118">
        <v>0.84909999465940444</v>
      </c>
      <c r="M61" s="118">
        <v>1.407630000114402</v>
      </c>
      <c r="N61" s="118">
        <v>0.63025678772937577</v>
      </c>
      <c r="O61" s="118">
        <v>2.104992514371876</v>
      </c>
      <c r="P61" s="104" t="s">
        <v>119</v>
      </c>
      <c r="Q61" s="88"/>
      <c r="R61" s="88"/>
      <c r="S61" s="88"/>
      <c r="T61" s="88"/>
    </row>
    <row r="62" spans="1:20" hidden="1" x14ac:dyDescent="0.2">
      <c r="B62" s="116" t="s">
        <v>89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18">
        <v>0</v>
      </c>
      <c r="P62" s="104">
        <v>0</v>
      </c>
      <c r="Q62" s="88"/>
      <c r="R62" s="88"/>
      <c r="S62" s="88"/>
      <c r="T62" s="88"/>
    </row>
    <row r="63" spans="1:20" x14ac:dyDescent="0.2">
      <c r="A63" s="125"/>
      <c r="B63" s="116" t="s">
        <v>73</v>
      </c>
      <c r="C63" s="117">
        <v>67.343281057740626</v>
      </c>
      <c r="D63" s="118">
        <v>0</v>
      </c>
      <c r="E63" s="118">
        <v>0</v>
      </c>
      <c r="F63" s="119">
        <v>67.343281057740626</v>
      </c>
      <c r="G63" s="118">
        <v>16.403934852600091</v>
      </c>
      <c r="H63" s="120">
        <v>24.358680769556262</v>
      </c>
      <c r="I63" s="121">
        <v>50.939346205140538</v>
      </c>
      <c r="J63" s="118">
        <v>0</v>
      </c>
      <c r="K63" s="118">
        <v>0</v>
      </c>
      <c r="L63" s="118">
        <v>0</v>
      </c>
      <c r="M63" s="118">
        <v>0</v>
      </c>
      <c r="N63" s="118">
        <v>0</v>
      </c>
      <c r="O63" s="118">
        <v>0</v>
      </c>
      <c r="P63" s="104" t="s">
        <v>119</v>
      </c>
      <c r="Q63" s="88"/>
      <c r="R63" s="88"/>
      <c r="S63" s="88"/>
      <c r="T63" s="88"/>
    </row>
    <row r="64" spans="1:20" x14ac:dyDescent="0.2">
      <c r="A64" s="89"/>
      <c r="B64" s="116" t="s">
        <v>74</v>
      </c>
      <c r="C64" s="117">
        <v>35.128916857383771</v>
      </c>
      <c r="D64" s="118">
        <v>0</v>
      </c>
      <c r="E64" s="118">
        <v>43.5</v>
      </c>
      <c r="F64" s="119">
        <v>78.628916857383771</v>
      </c>
      <c r="G64" s="118">
        <v>53.867504982709882</v>
      </c>
      <c r="H64" s="120">
        <v>68.508517140601271</v>
      </c>
      <c r="I64" s="121">
        <v>24.76141187467389</v>
      </c>
      <c r="J64" s="118">
        <v>0.21908000183105969</v>
      </c>
      <c r="K64" s="118">
        <v>8.1796999511718695</v>
      </c>
      <c r="L64" s="118">
        <v>1.2852000007629414</v>
      </c>
      <c r="M64" s="118">
        <v>0.23603999841213152</v>
      </c>
      <c r="N64" s="118">
        <v>0.30019490010304756</v>
      </c>
      <c r="O64" s="118">
        <v>2.4800049880445005</v>
      </c>
      <c r="P64" s="104">
        <v>7.9844201902990601</v>
      </c>
      <c r="Q64" s="88"/>
      <c r="R64" s="88"/>
      <c r="S64" s="88"/>
      <c r="T64" s="88"/>
    </row>
    <row r="65" spans="1:20" x14ac:dyDescent="0.2">
      <c r="A65" s="89"/>
      <c r="B65" s="116" t="s">
        <v>75</v>
      </c>
      <c r="C65" s="117">
        <v>87.889459669902763</v>
      </c>
      <c r="D65" s="118">
        <v>0</v>
      </c>
      <c r="E65" s="118">
        <v>-79.100000000000009</v>
      </c>
      <c r="F65" s="119">
        <v>8.7894596699027545</v>
      </c>
      <c r="G65" s="118">
        <v>7.56000012159348E-3</v>
      </c>
      <c r="H65" s="120">
        <v>8.6012114572648388E-2</v>
      </c>
      <c r="I65" s="121">
        <v>8.7818996697811613</v>
      </c>
      <c r="J65" s="118">
        <v>0</v>
      </c>
      <c r="K65" s="118">
        <v>0</v>
      </c>
      <c r="L65" s="118">
        <v>0</v>
      </c>
      <c r="M65" s="118">
        <v>0</v>
      </c>
      <c r="N65" s="118">
        <v>0</v>
      </c>
      <c r="O65" s="118">
        <v>0</v>
      </c>
      <c r="P65" s="104" t="s">
        <v>119</v>
      </c>
      <c r="Q65" s="88"/>
      <c r="R65" s="88"/>
      <c r="S65" s="88"/>
      <c r="T65" s="88"/>
    </row>
    <row r="66" spans="1:20" x14ac:dyDescent="0.2">
      <c r="A66" s="89"/>
      <c r="B66" s="116" t="s">
        <v>76</v>
      </c>
      <c r="C66" s="117">
        <v>97.010239270095909</v>
      </c>
      <c r="D66" s="118">
        <v>0</v>
      </c>
      <c r="E66" s="118">
        <v>-40</v>
      </c>
      <c r="F66" s="119">
        <v>57.010239270095909</v>
      </c>
      <c r="G66" s="118">
        <v>18.660100107222799</v>
      </c>
      <c r="H66" s="120">
        <v>32.731138030867285</v>
      </c>
      <c r="I66" s="121">
        <v>38.350139162873106</v>
      </c>
      <c r="J66" s="118">
        <v>0.22799999237060042</v>
      </c>
      <c r="K66" s="118">
        <v>3.0096000022889005</v>
      </c>
      <c r="L66" s="118">
        <v>0.72959998321529795</v>
      </c>
      <c r="M66" s="118">
        <v>0.25194000244140113</v>
      </c>
      <c r="N66" s="118">
        <v>0.44192061929049553</v>
      </c>
      <c r="O66" s="118">
        <v>1.05478499507905</v>
      </c>
      <c r="P66" s="104">
        <v>34.358252479690407</v>
      </c>
      <c r="Q66" s="88"/>
      <c r="R66" s="88"/>
      <c r="S66" s="88"/>
      <c r="T66" s="88"/>
    </row>
    <row r="67" spans="1:20" x14ac:dyDescent="0.2">
      <c r="A67" s="89"/>
      <c r="B67" s="116" t="s">
        <v>77</v>
      </c>
      <c r="C67" s="117">
        <v>0.43370299999138195</v>
      </c>
      <c r="D67" s="118">
        <v>0</v>
      </c>
      <c r="E67" s="118">
        <v>0</v>
      </c>
      <c r="F67" s="119">
        <v>0.43370299999138195</v>
      </c>
      <c r="G67" s="118">
        <v>0</v>
      </c>
      <c r="H67" s="120">
        <v>0</v>
      </c>
      <c r="I67" s="121">
        <v>0.43370299999138195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120</v>
      </c>
      <c r="Q67" s="88"/>
      <c r="R67" s="88"/>
      <c r="S67" s="88"/>
      <c r="T67" s="88"/>
    </row>
    <row r="68" spans="1:20" x14ac:dyDescent="0.2">
      <c r="A68" s="89"/>
      <c r="B68" s="116" t="s">
        <v>78</v>
      </c>
      <c r="C68" s="117">
        <v>5.6159663765285588</v>
      </c>
      <c r="D68" s="118">
        <v>0</v>
      </c>
      <c r="E68" s="118">
        <v>0</v>
      </c>
      <c r="F68" s="119">
        <v>5.6159663765285588</v>
      </c>
      <c r="G68" s="118">
        <v>0.10627999985218051</v>
      </c>
      <c r="H68" s="120">
        <v>1.8924614701464113</v>
      </c>
      <c r="I68" s="121">
        <v>5.5096863766763784</v>
      </c>
      <c r="J68" s="118">
        <v>0</v>
      </c>
      <c r="K68" s="118">
        <v>2.1539999961853004E-2</v>
      </c>
      <c r="L68" s="118">
        <v>0</v>
      </c>
      <c r="M68" s="118">
        <v>6.0000000000000053E-3</v>
      </c>
      <c r="N68" s="118">
        <v>0.1068382464873095</v>
      </c>
      <c r="O68" s="118">
        <v>6.8849999904632524E-3</v>
      </c>
      <c r="P68" s="104" t="s">
        <v>119</v>
      </c>
      <c r="Q68" s="88"/>
      <c r="R68" s="88"/>
      <c r="S68" s="88"/>
      <c r="T68" s="88"/>
    </row>
    <row r="69" spans="1:20" x14ac:dyDescent="0.2">
      <c r="A69" s="89"/>
      <c r="B69" s="116" t="s">
        <v>79</v>
      </c>
      <c r="C69" s="117">
        <v>2.8784352137552269</v>
      </c>
      <c r="D69" s="118">
        <v>0</v>
      </c>
      <c r="E69" s="118">
        <v>0</v>
      </c>
      <c r="F69" s="119">
        <v>2.8784352137552269</v>
      </c>
      <c r="G69" s="118">
        <v>0.44926653583347798</v>
      </c>
      <c r="H69" s="120">
        <v>15.608012773279052</v>
      </c>
      <c r="I69" s="121">
        <v>2.4291686779217487</v>
      </c>
      <c r="J69" s="118">
        <v>1.9325847640632998E-2</v>
      </c>
      <c r="K69" s="118">
        <v>4.5600000023839904E-3</v>
      </c>
      <c r="L69" s="118">
        <v>0</v>
      </c>
      <c r="M69" s="118">
        <v>5.7000000327829814E-3</v>
      </c>
      <c r="N69" s="118">
        <v>0.19802426004046558</v>
      </c>
      <c r="O69" s="118">
        <v>7.3964619189499925E-3</v>
      </c>
      <c r="P69" s="104" t="s">
        <v>119</v>
      </c>
      <c r="Q69" s="88"/>
      <c r="R69" s="88"/>
      <c r="S69" s="88"/>
      <c r="T69" s="88"/>
    </row>
    <row r="70" spans="1:20" x14ac:dyDescent="0.2">
      <c r="A70" s="89"/>
      <c r="B70" s="116" t="s">
        <v>80</v>
      </c>
      <c r="C70" s="117">
        <v>60.243793874907496</v>
      </c>
      <c r="D70" s="118">
        <v>0</v>
      </c>
      <c r="E70" s="118">
        <v>0</v>
      </c>
      <c r="F70" s="119">
        <v>60.243793874907496</v>
      </c>
      <c r="G70" s="118">
        <v>10.31</v>
      </c>
      <c r="H70" s="120">
        <v>17.113796022554748</v>
      </c>
      <c r="I70" s="121">
        <v>49.933793874907494</v>
      </c>
      <c r="J70" s="118">
        <v>0</v>
      </c>
      <c r="K70" s="118">
        <v>0</v>
      </c>
      <c r="L70" s="118">
        <v>0</v>
      </c>
      <c r="M70" s="118">
        <v>0</v>
      </c>
      <c r="N70" s="118">
        <v>0</v>
      </c>
      <c r="O70" s="118">
        <v>0</v>
      </c>
      <c r="P70" s="104" t="s">
        <v>119</v>
      </c>
      <c r="Q70" s="88"/>
      <c r="R70" s="88"/>
      <c r="S70" s="88"/>
      <c r="T70" s="88"/>
    </row>
    <row r="71" spans="1:20" x14ac:dyDescent="0.2">
      <c r="A71" s="89"/>
      <c r="B71" s="116" t="s">
        <v>81</v>
      </c>
      <c r="C71" s="117">
        <v>0.34696239999310557</v>
      </c>
      <c r="D71" s="118">
        <v>0</v>
      </c>
      <c r="E71" s="118">
        <v>0</v>
      </c>
      <c r="F71" s="119">
        <v>0.34696239999310557</v>
      </c>
      <c r="G71" s="118">
        <v>0</v>
      </c>
      <c r="H71" s="120">
        <v>0</v>
      </c>
      <c r="I71" s="121">
        <v>0.34696239999310557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120</v>
      </c>
      <c r="Q71" s="88"/>
      <c r="R71" s="88"/>
      <c r="S71" s="88"/>
      <c r="T71" s="88"/>
    </row>
    <row r="72" spans="1:20" x14ac:dyDescent="0.2">
      <c r="A72" s="89"/>
      <c r="B72" s="2" t="s">
        <v>90</v>
      </c>
      <c r="C72" s="117">
        <v>0.43376437239723437</v>
      </c>
      <c r="D72" s="118">
        <v>0</v>
      </c>
      <c r="E72" s="118">
        <v>0</v>
      </c>
      <c r="F72" s="119">
        <v>0.43376437239723437</v>
      </c>
      <c r="G72" s="118">
        <v>2.27999997884035E-2</v>
      </c>
      <c r="H72" s="120">
        <v>5.2563099321406765</v>
      </c>
      <c r="I72" s="121">
        <v>0.41096437260883084</v>
      </c>
      <c r="J72" s="118">
        <v>5.6999998092652007E-3</v>
      </c>
      <c r="K72" s="118">
        <v>5.6999998092651001E-3</v>
      </c>
      <c r="L72" s="118">
        <v>0</v>
      </c>
      <c r="M72" s="118">
        <v>0</v>
      </c>
      <c r="N72" s="118">
        <v>0</v>
      </c>
      <c r="O72" s="118">
        <v>2.8499999046325752E-3</v>
      </c>
      <c r="P72" s="104"/>
      <c r="Q72" s="88"/>
      <c r="R72" s="88"/>
      <c r="S72" s="88"/>
      <c r="T72" s="88"/>
    </row>
    <row r="73" spans="1:20" x14ac:dyDescent="0.2">
      <c r="A73" s="89"/>
      <c r="B73" s="123" t="s">
        <v>82</v>
      </c>
      <c r="C73" s="126">
        <v>3538.2267246922343</v>
      </c>
      <c r="D73" s="118">
        <v>12</v>
      </c>
      <c r="E73" s="118">
        <v>2.0000000000004547</v>
      </c>
      <c r="F73" s="119">
        <v>3540.2267246922347</v>
      </c>
      <c r="G73" s="118">
        <v>1063.095707944829</v>
      </c>
      <c r="H73" s="120">
        <v>30.029028946931298</v>
      </c>
      <c r="I73" s="121">
        <v>2477.1310167474057</v>
      </c>
      <c r="J73" s="118">
        <v>66.484982520118479</v>
      </c>
      <c r="K73" s="118">
        <v>111.87637730842835</v>
      </c>
      <c r="L73" s="118">
        <v>49.564899978637527</v>
      </c>
      <c r="M73" s="118">
        <v>45.042430503889818</v>
      </c>
      <c r="N73" s="118">
        <v>1.2723035558635167</v>
      </c>
      <c r="O73" s="118">
        <v>68.242172577768542</v>
      </c>
      <c r="P73" s="104">
        <v>34.299123008202528</v>
      </c>
      <c r="Q73" s="88"/>
      <c r="R73" s="88"/>
      <c r="S73" s="88"/>
      <c r="T73" s="88"/>
    </row>
    <row r="74" spans="1:20" x14ac:dyDescent="0.2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x14ac:dyDescent="0.2">
      <c r="A75" s="89"/>
      <c r="B75" s="116" t="s">
        <v>83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97</v>
      </c>
      <c r="O75" s="118">
        <v>0</v>
      </c>
      <c r="P75" s="104">
        <v>0</v>
      </c>
      <c r="Q75" s="88"/>
      <c r="R75" s="88"/>
      <c r="S75" s="88"/>
      <c r="T75" s="88"/>
    </row>
    <row r="76" spans="1:20" x14ac:dyDescent="0.2">
      <c r="A76" s="89"/>
      <c r="B76" s="116" t="s">
        <v>84</v>
      </c>
      <c r="C76" s="117">
        <v>32.591076203159034</v>
      </c>
      <c r="D76" s="118">
        <v>0</v>
      </c>
      <c r="E76" s="118">
        <v>-15.000000000000004</v>
      </c>
      <c r="F76" s="119">
        <v>17.59107620315903</v>
      </c>
      <c r="G76" s="119">
        <v>1.13999999761581E-2</v>
      </c>
      <c r="H76" s="120">
        <v>6.4805585766895102E-2</v>
      </c>
      <c r="I76" s="121">
        <v>17.579676203182871</v>
      </c>
      <c r="J76" s="118">
        <v>0</v>
      </c>
      <c r="K76" s="118">
        <v>0</v>
      </c>
      <c r="L76" s="118">
        <v>0</v>
      </c>
      <c r="M76" s="118">
        <v>0</v>
      </c>
      <c r="N76" s="118">
        <v>0</v>
      </c>
      <c r="O76" s="118">
        <v>0</v>
      </c>
      <c r="P76" s="104" t="s">
        <v>119</v>
      </c>
      <c r="Q76" s="88"/>
      <c r="R76" s="88"/>
      <c r="S76" s="88"/>
      <c r="T76" s="88"/>
    </row>
    <row r="77" spans="1:20" x14ac:dyDescent="0.2">
      <c r="A77" s="89"/>
      <c r="B77" s="127" t="s">
        <v>85</v>
      </c>
      <c r="C77" s="117">
        <v>12.437166118280921</v>
      </c>
      <c r="D77" s="118">
        <v>3</v>
      </c>
      <c r="E77" s="118">
        <v>18</v>
      </c>
      <c r="F77" s="119">
        <v>30.437166118280921</v>
      </c>
      <c r="G77" s="119">
        <v>2.0293131999969485</v>
      </c>
      <c r="H77" s="120">
        <v>6.6672212258884347</v>
      </c>
      <c r="I77" s="121">
        <v>28.407852918283972</v>
      </c>
      <c r="J77" s="118">
        <v>1.8139999985694759E-2</v>
      </c>
      <c r="K77" s="118">
        <v>2.7000000000000024E-2</v>
      </c>
      <c r="L77" s="118">
        <v>3.0000000000000027E-3</v>
      </c>
      <c r="M77" s="118">
        <v>1.6030000000000002</v>
      </c>
      <c r="N77" s="118">
        <v>5.2665875455376892</v>
      </c>
      <c r="O77" s="118">
        <v>0.41278499999642376</v>
      </c>
      <c r="P77" s="104" t="s">
        <v>119</v>
      </c>
      <c r="Q77" s="88"/>
      <c r="R77" s="88"/>
      <c r="S77" s="88"/>
      <c r="T77" s="88"/>
    </row>
    <row r="78" spans="1:20" x14ac:dyDescent="0.2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x14ac:dyDescent="0.2">
      <c r="A79" s="89"/>
      <c r="B79" s="127" t="s">
        <v>86</v>
      </c>
      <c r="C79" s="117">
        <v>0</v>
      </c>
      <c r="D79" s="118"/>
      <c r="E79" s="118">
        <v>0</v>
      </c>
      <c r="F79" s="119">
        <v>0</v>
      </c>
      <c r="G79" s="118"/>
      <c r="H79" s="120"/>
      <c r="I79" s="121">
        <v>0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x14ac:dyDescent="0.2">
      <c r="A80" s="89"/>
      <c r="B80" s="129" t="s">
        <v>87</v>
      </c>
      <c r="C80" s="130">
        <v>3583.2549670136741</v>
      </c>
      <c r="D80" s="131">
        <v>15</v>
      </c>
      <c r="E80" s="131">
        <v>5.0000000000004512</v>
      </c>
      <c r="F80" s="132">
        <v>3588.2549670136746</v>
      </c>
      <c r="G80" s="131">
        <v>1065.1364211448022</v>
      </c>
      <c r="H80" s="133">
        <v>29.683967023983861</v>
      </c>
      <c r="I80" s="132">
        <v>2523.1185458688724</v>
      </c>
      <c r="J80" s="131">
        <v>66.503122520104057</v>
      </c>
      <c r="K80" s="131">
        <v>111.90337730842839</v>
      </c>
      <c r="L80" s="131">
        <v>49.56789997863757</v>
      </c>
      <c r="M80" s="131">
        <v>46.645430503889884</v>
      </c>
      <c r="N80" s="131">
        <v>1.2999474934946038</v>
      </c>
      <c r="O80" s="141">
        <v>68.654957577764975</v>
      </c>
      <c r="P80" s="111">
        <v>34.750711600265056</v>
      </c>
      <c r="Q80" s="88"/>
      <c r="R80" s="88"/>
      <c r="S80" s="88"/>
      <c r="T80" s="88"/>
    </row>
    <row r="81" spans="1:20" x14ac:dyDescent="0.2">
      <c r="A81" s="89"/>
      <c r="B81" s="142" t="s">
        <v>159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x14ac:dyDescent="0.2">
      <c r="A82" s="89"/>
      <c r="B82" s="81" t="s">
        <v>91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x14ac:dyDescent="0.2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x14ac:dyDescent="0.2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x14ac:dyDescent="0.2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x14ac:dyDescent="0.2">
      <c r="A86" s="89"/>
      <c r="B86" s="81" t="s">
        <v>156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x14ac:dyDescent="0.2">
      <c r="A87" s="89"/>
      <c r="B87" s="90" t="s">
        <v>158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x14ac:dyDescent="0.2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x14ac:dyDescent="0.2">
      <c r="A89" s="89"/>
      <c r="B89" s="94"/>
      <c r="C89" s="94"/>
      <c r="D89" s="95" t="s">
        <v>14</v>
      </c>
      <c r="E89" s="95" t="s">
        <v>14</v>
      </c>
      <c r="F89" s="96"/>
      <c r="G89" s="95" t="s">
        <v>36</v>
      </c>
      <c r="H89" s="97" t="s">
        <v>37</v>
      </c>
      <c r="I89" s="98"/>
      <c r="J89" s="99" t="s">
        <v>38</v>
      </c>
      <c r="K89" s="100"/>
      <c r="L89" s="100"/>
      <c r="M89" s="100"/>
      <c r="N89" s="101"/>
      <c r="O89" s="101"/>
      <c r="P89" s="102" t="s">
        <v>39</v>
      </c>
      <c r="Q89" s="88"/>
      <c r="R89" s="88"/>
      <c r="S89" s="88"/>
      <c r="T89" s="88"/>
    </row>
    <row r="90" spans="1:20" x14ac:dyDescent="0.2">
      <c r="A90" s="89"/>
      <c r="B90" s="103" t="s">
        <v>40</v>
      </c>
      <c r="C90" s="103" t="s">
        <v>41</v>
      </c>
      <c r="D90" s="104" t="s">
        <v>15</v>
      </c>
      <c r="E90" s="104" t="s">
        <v>15</v>
      </c>
      <c r="F90" s="105" t="s">
        <v>42</v>
      </c>
      <c r="G90" s="104" t="s">
        <v>43</v>
      </c>
      <c r="H90" s="106" t="s">
        <v>44</v>
      </c>
      <c r="I90" s="105" t="s">
        <v>45</v>
      </c>
      <c r="J90" s="102" t="s">
        <v>46</v>
      </c>
      <c r="K90" s="102"/>
      <c r="L90" s="102"/>
      <c r="M90" s="99" t="s">
        <v>47</v>
      </c>
      <c r="N90" s="107"/>
      <c r="O90" s="108" t="s">
        <v>48</v>
      </c>
      <c r="P90" s="104" t="s">
        <v>49</v>
      </c>
      <c r="Q90" s="88"/>
      <c r="R90" s="88"/>
      <c r="S90" s="88"/>
      <c r="T90" s="88"/>
    </row>
    <row r="91" spans="1:20" x14ac:dyDescent="0.2">
      <c r="A91" s="89"/>
      <c r="B91" s="103"/>
      <c r="C91" s="103" t="s">
        <v>50</v>
      </c>
      <c r="D91" s="104" t="s">
        <v>51</v>
      </c>
      <c r="E91" s="104" t="s">
        <v>51</v>
      </c>
      <c r="F91" s="105" t="s">
        <v>14</v>
      </c>
      <c r="G91" s="104" t="s">
        <v>52</v>
      </c>
      <c r="H91" s="106" t="s">
        <v>53</v>
      </c>
      <c r="I91" s="105" t="s">
        <v>54</v>
      </c>
      <c r="J91" s="109">
        <v>43999</v>
      </c>
      <c r="K91" s="109">
        <v>44006</v>
      </c>
      <c r="L91" s="109">
        <v>44013</v>
      </c>
      <c r="M91" s="95" t="s">
        <v>45</v>
      </c>
      <c r="N91" s="97" t="s">
        <v>53</v>
      </c>
      <c r="O91" s="97" t="s">
        <v>45</v>
      </c>
      <c r="P91" s="104" t="s">
        <v>55</v>
      </c>
      <c r="Q91" s="88"/>
      <c r="R91" s="88"/>
      <c r="S91" s="88"/>
      <c r="T91" s="88"/>
    </row>
    <row r="92" spans="1:20" x14ac:dyDescent="0.2">
      <c r="A92" s="89"/>
      <c r="B92" s="110"/>
      <c r="C92" s="110"/>
      <c r="D92" s="111" t="s">
        <v>56</v>
      </c>
      <c r="E92" s="111" t="s">
        <v>57</v>
      </c>
      <c r="F92" s="112" t="s">
        <v>50</v>
      </c>
      <c r="G92" s="111" t="s">
        <v>58</v>
      </c>
      <c r="H92" s="113" t="s">
        <v>14</v>
      </c>
      <c r="I92" s="112"/>
      <c r="J92" s="111"/>
      <c r="K92" s="111"/>
      <c r="L92" s="114"/>
      <c r="M92" s="111"/>
      <c r="N92" s="113" t="s">
        <v>14</v>
      </c>
      <c r="O92" s="113"/>
      <c r="P92" s="111" t="s">
        <v>54</v>
      </c>
      <c r="Q92" s="88"/>
      <c r="R92" s="88"/>
      <c r="S92" s="88"/>
      <c r="T92" s="88"/>
    </row>
    <row r="93" spans="1:20" x14ac:dyDescent="0.2">
      <c r="A93" s="89"/>
      <c r="B93" s="115"/>
      <c r="C93" s="150" t="s">
        <v>92</v>
      </c>
      <c r="D93" s="150"/>
      <c r="E93" s="150"/>
      <c r="F93" s="150"/>
      <c r="G93" s="150"/>
      <c r="H93" s="150"/>
      <c r="I93" s="150"/>
      <c r="J93" s="150"/>
      <c r="K93" s="150"/>
      <c r="L93" s="150"/>
      <c r="M93" s="150"/>
      <c r="N93" s="150"/>
      <c r="O93" s="151"/>
      <c r="P93" s="103"/>
      <c r="Q93" s="88"/>
      <c r="R93" s="88"/>
      <c r="S93" s="88"/>
      <c r="T93" s="88"/>
    </row>
    <row r="94" spans="1:20" x14ac:dyDescent="0.2">
      <c r="A94" s="89"/>
      <c r="B94" s="116" t="s">
        <v>60</v>
      </c>
      <c r="C94" s="117">
        <v>223.63017558389731</v>
      </c>
      <c r="D94" s="118">
        <v>0</v>
      </c>
      <c r="E94" s="118">
        <v>-24.199999999999989</v>
      </c>
      <c r="F94" s="119">
        <v>199.43017558389732</v>
      </c>
      <c r="G94" s="118">
        <v>56.677</v>
      </c>
      <c r="H94" s="120">
        <v>28.419470541034961</v>
      </c>
      <c r="I94" s="121">
        <v>142.75317558389733</v>
      </c>
      <c r="J94" s="118">
        <v>3.3500000000000014</v>
      </c>
      <c r="K94" s="118">
        <v>2.0839999999999961</v>
      </c>
      <c r="L94" s="118">
        <v>0.92499999999999716</v>
      </c>
      <c r="M94" s="118">
        <v>2.8250000000000028</v>
      </c>
      <c r="N94" s="118">
        <v>1.4165358836639881</v>
      </c>
      <c r="O94" s="118">
        <v>2.2959999999999994</v>
      </c>
      <c r="P94" s="104" t="s">
        <v>119</v>
      </c>
      <c r="Q94" s="88"/>
      <c r="R94" s="88"/>
      <c r="S94" s="88"/>
      <c r="T94" s="88"/>
    </row>
    <row r="95" spans="1:20" x14ac:dyDescent="0.2">
      <c r="A95" s="89"/>
      <c r="B95" s="116" t="s">
        <v>61</v>
      </c>
      <c r="C95" s="117">
        <v>6.0159818199930095</v>
      </c>
      <c r="D95" s="118">
        <v>0</v>
      </c>
      <c r="E95" s="118">
        <v>0.40000000000000036</v>
      </c>
      <c r="F95" s="119">
        <v>6.4159818199930099</v>
      </c>
      <c r="G95" s="118">
        <v>3.0738799972534179</v>
      </c>
      <c r="H95" s="120">
        <v>47.909736708960416</v>
      </c>
      <c r="I95" s="121">
        <v>3.342101822739592</v>
      </c>
      <c r="J95" s="118">
        <v>0</v>
      </c>
      <c r="K95" s="118">
        <v>0</v>
      </c>
      <c r="L95" s="118">
        <v>0.6549999999999998</v>
      </c>
      <c r="M95" s="118">
        <v>0</v>
      </c>
      <c r="N95" s="118">
        <v>0</v>
      </c>
      <c r="O95" s="118">
        <v>0.16374999999999995</v>
      </c>
      <c r="P95" s="104">
        <v>18.409782123600568</v>
      </c>
      <c r="Q95" s="88"/>
      <c r="R95" s="88"/>
      <c r="S95" s="88"/>
      <c r="T95" s="88"/>
    </row>
    <row r="96" spans="1:20" x14ac:dyDescent="0.2">
      <c r="A96" s="89"/>
      <c r="B96" s="116" t="s">
        <v>62</v>
      </c>
      <c r="C96" s="117">
        <v>0.71226533649301338</v>
      </c>
      <c r="D96" s="118">
        <v>0</v>
      </c>
      <c r="E96" s="118">
        <v>9.9999999999999978E-2</v>
      </c>
      <c r="F96" s="119">
        <v>0.81226533649301336</v>
      </c>
      <c r="G96" s="118">
        <v>0.79600000000000004</v>
      </c>
      <c r="H96" s="120">
        <v>97.99753408618426</v>
      </c>
      <c r="I96" s="121">
        <v>1.6265336493013316E-2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04" t="s">
        <v>119</v>
      </c>
      <c r="Q96" s="88"/>
      <c r="R96" s="88"/>
      <c r="S96" s="88"/>
      <c r="T96" s="88"/>
    </row>
    <row r="97" spans="1:20" x14ac:dyDescent="0.2">
      <c r="A97" s="89"/>
      <c r="B97" s="116" t="s">
        <v>63</v>
      </c>
      <c r="C97" s="117">
        <v>11.200277531720838</v>
      </c>
      <c r="D97" s="118">
        <v>0</v>
      </c>
      <c r="E97" s="118">
        <v>24.1</v>
      </c>
      <c r="F97" s="119">
        <v>35.300277531720837</v>
      </c>
      <c r="G97" s="118">
        <v>4.5999999999999999E-2</v>
      </c>
      <c r="H97" s="120">
        <v>0.13031059021749725</v>
      </c>
      <c r="I97" s="121">
        <v>35.254277531720838</v>
      </c>
      <c r="J97" s="118">
        <v>0</v>
      </c>
      <c r="K97" s="118">
        <v>0</v>
      </c>
      <c r="L97" s="118">
        <v>0</v>
      </c>
      <c r="M97" s="118">
        <v>0</v>
      </c>
      <c r="N97" s="118">
        <v>0</v>
      </c>
      <c r="O97" s="118">
        <v>0</v>
      </c>
      <c r="P97" s="104" t="s">
        <v>119</v>
      </c>
      <c r="Q97" s="88"/>
      <c r="R97" s="88"/>
      <c r="S97" s="88"/>
      <c r="T97" s="88"/>
    </row>
    <row r="98" spans="1:20" x14ac:dyDescent="0.2">
      <c r="A98" s="89"/>
      <c r="B98" s="116" t="s">
        <v>64</v>
      </c>
      <c r="C98" s="117">
        <v>0</v>
      </c>
      <c r="D98" s="118">
        <v>0</v>
      </c>
      <c r="E98" s="118">
        <v>0</v>
      </c>
      <c r="F98" s="119">
        <v>0</v>
      </c>
      <c r="G98" s="118">
        <v>0</v>
      </c>
      <c r="H98" s="120">
        <v>0</v>
      </c>
      <c r="I98" s="121">
        <v>0</v>
      </c>
      <c r="J98" s="118">
        <v>0</v>
      </c>
      <c r="K98" s="118">
        <v>0</v>
      </c>
      <c r="L98" s="118">
        <v>0</v>
      </c>
      <c r="M98" s="118">
        <v>0</v>
      </c>
      <c r="N98" s="118" t="s">
        <v>97</v>
      </c>
      <c r="O98" s="118">
        <v>0</v>
      </c>
      <c r="P98" s="104" t="s">
        <v>120</v>
      </c>
      <c r="Q98" s="88"/>
      <c r="R98" s="88"/>
      <c r="S98" s="88"/>
      <c r="T98" s="88"/>
    </row>
    <row r="99" spans="1:20" x14ac:dyDescent="0.2">
      <c r="A99" s="89"/>
      <c r="B99" s="116" t="s">
        <v>65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120</v>
      </c>
      <c r="Q99" s="88"/>
      <c r="R99" s="88"/>
      <c r="S99" s="88"/>
      <c r="T99" s="88"/>
    </row>
    <row r="100" spans="1:20" x14ac:dyDescent="0.2">
      <c r="A100" s="89"/>
      <c r="B100" s="116" t="s">
        <v>66</v>
      </c>
      <c r="C100" s="117">
        <v>7.1908947425687124</v>
      </c>
      <c r="D100" s="118">
        <v>0</v>
      </c>
      <c r="E100" s="118">
        <v>-9.9999999999999645E-2</v>
      </c>
      <c r="F100" s="119">
        <v>7.0908947425687128</v>
      </c>
      <c r="G100" s="118">
        <v>1.0589999999999999</v>
      </c>
      <c r="H100" s="120">
        <v>14.934645604630308</v>
      </c>
      <c r="I100" s="121">
        <v>6.0318947425687126</v>
      </c>
      <c r="J100" s="118">
        <v>0</v>
      </c>
      <c r="K100" s="118">
        <v>0.27399999999999991</v>
      </c>
      <c r="L100" s="118">
        <v>0</v>
      </c>
      <c r="M100" s="118">
        <v>0</v>
      </c>
      <c r="N100" s="118">
        <v>0</v>
      </c>
      <c r="O100" s="118">
        <v>6.8499999999999978E-2</v>
      </c>
      <c r="P100" s="104" t="s">
        <v>119</v>
      </c>
      <c r="Q100" s="88"/>
      <c r="R100" s="88"/>
      <c r="S100" s="88"/>
      <c r="T100" s="88"/>
    </row>
    <row r="101" spans="1:20" x14ac:dyDescent="0.2">
      <c r="A101" s="89"/>
      <c r="B101" s="116" t="s">
        <v>67</v>
      </c>
      <c r="C101" s="117">
        <v>25.90098670896657</v>
      </c>
      <c r="D101" s="118">
        <v>0</v>
      </c>
      <c r="E101" s="118">
        <v>-0.19999999999999929</v>
      </c>
      <c r="F101" s="119">
        <v>25.700986708966571</v>
      </c>
      <c r="G101" s="118">
        <v>0</v>
      </c>
      <c r="H101" s="120">
        <v>0</v>
      </c>
      <c r="I101" s="121">
        <v>25.700986708966571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119</v>
      </c>
      <c r="Q101" s="88"/>
      <c r="R101" s="88"/>
      <c r="S101" s="88"/>
      <c r="T101" s="88"/>
    </row>
    <row r="102" spans="1:20" x14ac:dyDescent="0.2">
      <c r="A102" s="89"/>
      <c r="B102" s="116" t="s">
        <v>68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120</v>
      </c>
      <c r="Q102" s="88"/>
      <c r="R102" s="88"/>
      <c r="S102" s="88"/>
      <c r="T102" s="88"/>
    </row>
    <row r="103" spans="1:20" x14ac:dyDescent="0.2">
      <c r="A103" s="89"/>
      <c r="B103" s="116" t="s">
        <v>69</v>
      </c>
      <c r="C103" s="117">
        <v>5.8</v>
      </c>
      <c r="D103" s="118">
        <v>0</v>
      </c>
      <c r="E103" s="118">
        <v>0</v>
      </c>
      <c r="F103" s="119">
        <v>5.8</v>
      </c>
      <c r="G103" s="118">
        <v>0.182</v>
      </c>
      <c r="H103" s="120">
        <v>3.1379310344827585</v>
      </c>
      <c r="I103" s="121">
        <v>5.6179999999999994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119</v>
      </c>
      <c r="Q103" s="88"/>
      <c r="R103" s="88"/>
      <c r="S103" s="88"/>
      <c r="T103" s="88"/>
    </row>
    <row r="104" spans="1:20" x14ac:dyDescent="0.2">
      <c r="A104" s="89"/>
      <c r="B104" s="123" t="s">
        <v>70</v>
      </c>
      <c r="C104" s="117">
        <v>280.45058172363946</v>
      </c>
      <c r="D104" s="118">
        <v>0</v>
      </c>
      <c r="E104" s="118">
        <v>0.10000000000002274</v>
      </c>
      <c r="F104" s="119">
        <v>280.55058172363948</v>
      </c>
      <c r="G104" s="118">
        <v>61.833879997253419</v>
      </c>
      <c r="H104" s="120">
        <v>22.040189550618646</v>
      </c>
      <c r="I104" s="121">
        <v>218.71670172638608</v>
      </c>
      <c r="J104" s="118">
        <v>3.3500000000000014</v>
      </c>
      <c r="K104" s="118">
        <v>2.3579999999999961</v>
      </c>
      <c r="L104" s="118">
        <v>1.579999999999997</v>
      </c>
      <c r="M104" s="118">
        <v>2.8250000000000028</v>
      </c>
      <c r="N104" s="118">
        <v>1.0069485447664517</v>
      </c>
      <c r="O104" s="124">
        <v>2.528249999999999</v>
      </c>
      <c r="P104" s="104" t="s">
        <v>119</v>
      </c>
      <c r="Q104" s="88"/>
      <c r="R104" s="88"/>
      <c r="S104" s="88"/>
      <c r="T104" s="88"/>
    </row>
    <row r="105" spans="1:20" x14ac:dyDescent="0.2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x14ac:dyDescent="0.2">
      <c r="A106" s="89"/>
      <c r="B106" s="116" t="s">
        <v>71</v>
      </c>
      <c r="C106" s="117">
        <v>0.89701947738994381</v>
      </c>
      <c r="D106" s="118">
        <v>0</v>
      </c>
      <c r="E106" s="118">
        <v>9.9999999999999978E-2</v>
      </c>
      <c r="F106" s="119">
        <v>0.99701947738994379</v>
      </c>
      <c r="G106" s="118">
        <v>0.48</v>
      </c>
      <c r="H106" s="120">
        <v>48.143492768724258</v>
      </c>
      <c r="I106" s="121">
        <v>0.5170194773899438</v>
      </c>
      <c r="J106" s="118">
        <v>0</v>
      </c>
      <c r="K106" s="118">
        <v>0</v>
      </c>
      <c r="L106" s="118">
        <v>0</v>
      </c>
      <c r="M106" s="118">
        <v>0</v>
      </c>
      <c r="N106" s="118">
        <v>0</v>
      </c>
      <c r="O106" s="118">
        <v>0</v>
      </c>
      <c r="P106" s="104" t="s">
        <v>119</v>
      </c>
      <c r="Q106" s="88"/>
      <c r="R106" s="88"/>
      <c r="S106" s="88"/>
      <c r="T106" s="88"/>
    </row>
    <row r="107" spans="1:20" x14ac:dyDescent="0.2">
      <c r="A107" s="89"/>
      <c r="B107" s="116" t="s">
        <v>72</v>
      </c>
      <c r="C107" s="117">
        <v>64.42398864442869</v>
      </c>
      <c r="D107" s="118">
        <v>0</v>
      </c>
      <c r="E107" s="118">
        <v>0</v>
      </c>
      <c r="F107" s="119">
        <v>64.42398864442869</v>
      </c>
      <c r="G107" s="118">
        <v>0</v>
      </c>
      <c r="H107" s="120">
        <v>0</v>
      </c>
      <c r="I107" s="121">
        <v>64.42398864442869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119</v>
      </c>
      <c r="Q107" s="88"/>
      <c r="R107" s="88"/>
      <c r="S107" s="88"/>
      <c r="T107" s="88"/>
    </row>
    <row r="108" spans="1:20" hidden="1" x14ac:dyDescent="0.2">
      <c r="A108" s="89"/>
      <c r="B108" s="116" t="s">
        <v>89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1:20" x14ac:dyDescent="0.2">
      <c r="A109" s="89"/>
      <c r="B109" s="116" t="s">
        <v>73</v>
      </c>
      <c r="C109" s="117">
        <v>3.8797019162526629</v>
      </c>
      <c r="D109" s="118">
        <v>0</v>
      </c>
      <c r="E109" s="118">
        <v>0</v>
      </c>
      <c r="F109" s="119">
        <v>3.8797019162526629</v>
      </c>
      <c r="G109" s="118">
        <v>0</v>
      </c>
      <c r="H109" s="120">
        <v>0</v>
      </c>
      <c r="I109" s="121">
        <v>3.8797019162526629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119</v>
      </c>
      <c r="Q109" s="88"/>
      <c r="R109" s="88"/>
      <c r="S109" s="88"/>
      <c r="T109" s="88"/>
    </row>
    <row r="110" spans="1:20" x14ac:dyDescent="0.2">
      <c r="A110" s="89"/>
      <c r="B110" s="116" t="s">
        <v>74</v>
      </c>
      <c r="C110" s="117">
        <v>2.7749999999999999</v>
      </c>
      <c r="D110" s="118">
        <v>0</v>
      </c>
      <c r="E110" s="118">
        <v>-0.20000000000000018</v>
      </c>
      <c r="F110" s="119">
        <v>2.5749999999999997</v>
      </c>
      <c r="G110" s="118">
        <v>0</v>
      </c>
      <c r="H110" s="120">
        <v>0</v>
      </c>
      <c r="I110" s="121">
        <v>2.5749999999999997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119</v>
      </c>
      <c r="Q110" s="88"/>
      <c r="R110" s="88"/>
      <c r="S110" s="88"/>
      <c r="T110" s="88"/>
    </row>
    <row r="111" spans="1:20" x14ac:dyDescent="0.2">
      <c r="A111" s="89"/>
      <c r="B111" s="116" t="s">
        <v>75</v>
      </c>
      <c r="C111" s="117">
        <v>0.59159290294527955</v>
      </c>
      <c r="D111" s="118">
        <v>0</v>
      </c>
      <c r="E111" s="118">
        <v>0</v>
      </c>
      <c r="F111" s="119">
        <v>0.59159290294527955</v>
      </c>
      <c r="G111" s="118">
        <v>0</v>
      </c>
      <c r="H111" s="120">
        <v>0</v>
      </c>
      <c r="I111" s="121">
        <v>0.59159290294527955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119</v>
      </c>
      <c r="Q111" s="88"/>
      <c r="R111" s="88"/>
      <c r="S111" s="88"/>
      <c r="T111" s="88"/>
    </row>
    <row r="112" spans="1:20" x14ac:dyDescent="0.2">
      <c r="A112" s="89"/>
      <c r="B112" s="116" t="s">
        <v>76</v>
      </c>
      <c r="C112" s="117">
        <v>3.0440738112136274</v>
      </c>
      <c r="D112" s="118">
        <v>0</v>
      </c>
      <c r="E112" s="118">
        <v>0</v>
      </c>
      <c r="F112" s="119">
        <v>3.0440738112136274</v>
      </c>
      <c r="G112" s="118">
        <v>0</v>
      </c>
      <c r="H112" s="120">
        <v>0</v>
      </c>
      <c r="I112" s="121">
        <v>3.0440738112136274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119</v>
      </c>
      <c r="Q112" s="88"/>
      <c r="R112" s="88"/>
      <c r="S112" s="88"/>
      <c r="T112" s="88"/>
    </row>
    <row r="113" spans="1:20" x14ac:dyDescent="0.2">
      <c r="A113" s="89"/>
      <c r="B113" s="116" t="s">
        <v>77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97</v>
      </c>
      <c r="O113" s="118">
        <v>0</v>
      </c>
      <c r="P113" s="104" t="s">
        <v>120</v>
      </c>
      <c r="Q113" s="88"/>
      <c r="R113" s="88"/>
      <c r="S113" s="88"/>
      <c r="T113" s="88"/>
    </row>
    <row r="114" spans="1:20" x14ac:dyDescent="0.2">
      <c r="A114" s="89"/>
      <c r="B114" s="116" t="s">
        <v>78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97</v>
      </c>
      <c r="O114" s="118">
        <v>0</v>
      </c>
      <c r="P114" s="104" t="s">
        <v>120</v>
      </c>
      <c r="Q114" s="88"/>
      <c r="R114" s="88"/>
      <c r="S114" s="88"/>
      <c r="T114" s="88"/>
    </row>
    <row r="115" spans="1:20" x14ac:dyDescent="0.2">
      <c r="A115" s="89"/>
      <c r="B115" s="116" t="s">
        <v>79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97</v>
      </c>
      <c r="O115" s="118">
        <v>0</v>
      </c>
      <c r="P115" s="104">
        <v>0</v>
      </c>
      <c r="Q115" s="88"/>
      <c r="R115" s="88"/>
      <c r="S115" s="88"/>
      <c r="T115" s="88"/>
    </row>
    <row r="116" spans="1:20" x14ac:dyDescent="0.2">
      <c r="A116" s="89"/>
      <c r="B116" s="116" t="s">
        <v>80</v>
      </c>
      <c r="C116" s="117">
        <v>21.626041524130386</v>
      </c>
      <c r="D116" s="118">
        <v>0</v>
      </c>
      <c r="E116" s="118">
        <v>0</v>
      </c>
      <c r="F116" s="119">
        <v>21.626041524130386</v>
      </c>
      <c r="G116" s="118">
        <v>0</v>
      </c>
      <c r="H116" s="120">
        <v>0</v>
      </c>
      <c r="I116" s="121">
        <v>21.626041524130386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04" t="s">
        <v>119</v>
      </c>
      <c r="Q116" s="88"/>
      <c r="R116" s="88"/>
      <c r="S116" s="88"/>
      <c r="T116" s="88"/>
    </row>
    <row r="117" spans="1:20" x14ac:dyDescent="0.2">
      <c r="A117" s="89"/>
      <c r="B117" s="116" t="s">
        <v>81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97</v>
      </c>
      <c r="O117" s="118">
        <v>0</v>
      </c>
      <c r="P117" s="104" t="s">
        <v>120</v>
      </c>
      <c r="Q117" s="88"/>
      <c r="R117" s="88"/>
      <c r="S117" s="88"/>
      <c r="T117" s="88"/>
    </row>
    <row r="118" spans="1:20" x14ac:dyDescent="0.2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x14ac:dyDescent="0.2">
      <c r="A119" s="89"/>
      <c r="B119" s="123" t="s">
        <v>82</v>
      </c>
      <c r="C119" s="126">
        <v>377.68800000000005</v>
      </c>
      <c r="D119" s="118">
        <v>0</v>
      </c>
      <c r="E119" s="118">
        <v>0</v>
      </c>
      <c r="F119" s="119">
        <v>377.68799999999999</v>
      </c>
      <c r="G119" s="118">
        <v>62.313879997253416</v>
      </c>
      <c r="H119" s="120">
        <v>16.498771472022785</v>
      </c>
      <c r="I119" s="121">
        <v>315.37412000274657</v>
      </c>
      <c r="J119" s="118">
        <v>3.3500000000000014</v>
      </c>
      <c r="K119" s="118">
        <v>2.357999999999997</v>
      </c>
      <c r="L119" s="118">
        <v>1.5799999999999983</v>
      </c>
      <c r="M119" s="118">
        <v>2.8250000000000028</v>
      </c>
      <c r="N119" s="118">
        <v>0.74797187096227646</v>
      </c>
      <c r="O119" s="118">
        <v>2.5282499999999999</v>
      </c>
      <c r="P119" s="104" t="s">
        <v>119</v>
      </c>
      <c r="Q119" s="88"/>
      <c r="R119" s="88"/>
      <c r="S119" s="88"/>
      <c r="T119" s="88"/>
    </row>
    <row r="120" spans="1:20" x14ac:dyDescent="0.2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x14ac:dyDescent="0.2">
      <c r="A121" s="89"/>
      <c r="B121" s="116" t="s">
        <v>83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>
        <v>0</v>
      </c>
      <c r="Q121" s="88"/>
      <c r="R121" s="88"/>
      <c r="S121" s="88"/>
      <c r="T121" s="88"/>
    </row>
    <row r="122" spans="1:20" x14ac:dyDescent="0.2">
      <c r="A122" s="89"/>
      <c r="B122" s="116" t="s">
        <v>84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120</v>
      </c>
      <c r="Q122" s="88"/>
      <c r="R122" s="88"/>
      <c r="S122" s="88"/>
      <c r="T122" s="88"/>
    </row>
    <row r="123" spans="1:20" x14ac:dyDescent="0.2">
      <c r="A123" s="89"/>
      <c r="B123" s="127" t="s">
        <v>85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>
        <v>0</v>
      </c>
      <c r="Q123" s="128"/>
      <c r="R123" s="88"/>
      <c r="S123" s="88"/>
      <c r="T123" s="88"/>
    </row>
    <row r="124" spans="1:20" x14ac:dyDescent="0.2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x14ac:dyDescent="0.2">
      <c r="A125" s="89"/>
      <c r="B125" s="127" t="s">
        <v>86</v>
      </c>
      <c r="C125" s="117">
        <v>0</v>
      </c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x14ac:dyDescent="0.2">
      <c r="A126" s="89"/>
      <c r="B126" s="129" t="s">
        <v>87</v>
      </c>
      <c r="C126" s="130">
        <v>377.68800000000005</v>
      </c>
      <c r="D126" s="131">
        <v>0</v>
      </c>
      <c r="E126" s="131">
        <v>0</v>
      </c>
      <c r="F126" s="132">
        <v>377.68799999999999</v>
      </c>
      <c r="G126" s="131">
        <v>62.313879997253416</v>
      </c>
      <c r="H126" s="133">
        <v>16.498771472022785</v>
      </c>
      <c r="I126" s="132">
        <v>315.37412000274657</v>
      </c>
      <c r="J126" s="131">
        <v>3.3500000000000014</v>
      </c>
      <c r="K126" s="131">
        <v>2.357999999999997</v>
      </c>
      <c r="L126" s="131">
        <v>1.5799999999999983</v>
      </c>
      <c r="M126" s="131">
        <v>2.8250000000000028</v>
      </c>
      <c r="N126" s="131">
        <v>0.74797187096227646</v>
      </c>
      <c r="O126" s="141">
        <v>2.5282499999999999</v>
      </c>
      <c r="P126" s="111" t="s">
        <v>119</v>
      </c>
      <c r="Q126" s="88"/>
      <c r="R126" s="88"/>
      <c r="S126" s="88"/>
      <c r="T126" s="88"/>
    </row>
    <row r="127" spans="1:20" x14ac:dyDescent="0.2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x14ac:dyDescent="0.2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x14ac:dyDescent="0.2">
      <c r="A129" s="89"/>
      <c r="B129" s="94"/>
      <c r="C129" s="94"/>
      <c r="D129" s="95" t="s">
        <v>14</v>
      </c>
      <c r="E129" s="95" t="s">
        <v>14</v>
      </c>
      <c r="F129" s="96"/>
      <c r="G129" s="95" t="s">
        <v>36</v>
      </c>
      <c r="H129" s="97" t="s">
        <v>37</v>
      </c>
      <c r="I129" s="98"/>
      <c r="J129" s="99" t="s">
        <v>38</v>
      </c>
      <c r="K129" s="100"/>
      <c r="L129" s="100"/>
      <c r="M129" s="100"/>
      <c r="N129" s="101"/>
      <c r="O129" s="101"/>
      <c r="P129" s="102" t="s">
        <v>39</v>
      </c>
      <c r="Q129" s="88"/>
      <c r="R129" s="88"/>
      <c r="S129" s="88"/>
      <c r="T129" s="88"/>
    </row>
    <row r="130" spans="1:20" x14ac:dyDescent="0.2">
      <c r="A130" s="89"/>
      <c r="B130" s="103" t="s">
        <v>40</v>
      </c>
      <c r="C130" s="103" t="s">
        <v>41</v>
      </c>
      <c r="D130" s="104" t="s">
        <v>15</v>
      </c>
      <c r="E130" s="104" t="s">
        <v>15</v>
      </c>
      <c r="F130" s="105" t="s">
        <v>42</v>
      </c>
      <c r="G130" s="104" t="s">
        <v>43</v>
      </c>
      <c r="H130" s="106" t="s">
        <v>44</v>
      </c>
      <c r="I130" s="105" t="s">
        <v>45</v>
      </c>
      <c r="J130" s="102" t="s">
        <v>46</v>
      </c>
      <c r="K130" s="102"/>
      <c r="L130" s="102"/>
      <c r="M130" s="99" t="s">
        <v>47</v>
      </c>
      <c r="N130" s="107"/>
      <c r="O130" s="108" t="s">
        <v>48</v>
      </c>
      <c r="P130" s="104" t="s">
        <v>49</v>
      </c>
      <c r="Q130" s="88"/>
      <c r="R130" s="88"/>
      <c r="S130" s="88"/>
      <c r="T130" s="88"/>
    </row>
    <row r="131" spans="1:20" x14ac:dyDescent="0.2">
      <c r="A131" s="89"/>
      <c r="B131" s="103"/>
      <c r="C131" s="103" t="s">
        <v>50</v>
      </c>
      <c r="D131" s="104" t="s">
        <v>51</v>
      </c>
      <c r="E131" s="104" t="s">
        <v>51</v>
      </c>
      <c r="F131" s="105" t="s">
        <v>14</v>
      </c>
      <c r="G131" s="104" t="s">
        <v>52</v>
      </c>
      <c r="H131" s="106" t="s">
        <v>53</v>
      </c>
      <c r="I131" s="105" t="s">
        <v>54</v>
      </c>
      <c r="J131" s="109">
        <v>43999</v>
      </c>
      <c r="K131" s="109">
        <v>44006</v>
      </c>
      <c r="L131" s="109">
        <v>44013</v>
      </c>
      <c r="M131" s="95" t="s">
        <v>45</v>
      </c>
      <c r="N131" s="97" t="s">
        <v>53</v>
      </c>
      <c r="O131" s="97" t="s">
        <v>45</v>
      </c>
      <c r="P131" s="104" t="s">
        <v>55</v>
      </c>
      <c r="Q131" s="88"/>
      <c r="R131" s="88"/>
      <c r="S131" s="88"/>
      <c r="T131" s="88"/>
    </row>
    <row r="132" spans="1:20" x14ac:dyDescent="0.2">
      <c r="A132" s="89"/>
      <c r="B132" s="110"/>
      <c r="C132" s="110"/>
      <c r="D132" s="111" t="s">
        <v>56</v>
      </c>
      <c r="E132" s="111" t="s">
        <v>57</v>
      </c>
      <c r="F132" s="112" t="s">
        <v>50</v>
      </c>
      <c r="G132" s="111" t="s">
        <v>58</v>
      </c>
      <c r="H132" s="113" t="s">
        <v>14</v>
      </c>
      <c r="I132" s="112"/>
      <c r="J132" s="111"/>
      <c r="K132" s="111"/>
      <c r="L132" s="114"/>
      <c r="M132" s="111"/>
      <c r="N132" s="113" t="s">
        <v>14</v>
      </c>
      <c r="O132" s="113"/>
      <c r="P132" s="111" t="s">
        <v>54</v>
      </c>
      <c r="Q132" s="88"/>
      <c r="R132" s="88"/>
      <c r="S132" s="88"/>
      <c r="T132" s="88"/>
    </row>
    <row r="133" spans="1:20" x14ac:dyDescent="0.2">
      <c r="A133" s="89"/>
      <c r="B133" s="115"/>
      <c r="C133" s="150" t="s">
        <v>93</v>
      </c>
      <c r="D133" s="150"/>
      <c r="E133" s="150"/>
      <c r="F133" s="150"/>
      <c r="G133" s="150"/>
      <c r="H133" s="150"/>
      <c r="I133" s="150"/>
      <c r="J133" s="150"/>
      <c r="K133" s="150"/>
      <c r="L133" s="150"/>
      <c r="M133" s="150"/>
      <c r="N133" s="150"/>
      <c r="O133" s="151"/>
      <c r="P133" s="115"/>
      <c r="Q133" s="88"/>
      <c r="R133" s="88"/>
      <c r="S133" s="88"/>
      <c r="T133" s="88"/>
    </row>
    <row r="134" spans="1:20" x14ac:dyDescent="0.2">
      <c r="A134" s="89"/>
      <c r="B134" s="116" t="s">
        <v>60</v>
      </c>
      <c r="C134" s="117">
        <v>1232.1474299669399</v>
      </c>
      <c r="D134" s="118">
        <v>0.70000000000004547</v>
      </c>
      <c r="E134" s="118">
        <v>-73.799999999999955</v>
      </c>
      <c r="F134" s="119">
        <v>1158.3474299669399</v>
      </c>
      <c r="G134" s="118">
        <v>507.89299999999997</v>
      </c>
      <c r="H134" s="120">
        <v>43.846344098548705</v>
      </c>
      <c r="I134" s="121">
        <v>650.45442996693987</v>
      </c>
      <c r="J134" s="118">
        <v>20.055000000000007</v>
      </c>
      <c r="K134" s="118">
        <v>25.624000000000024</v>
      </c>
      <c r="L134" s="118">
        <v>25.001999999999953</v>
      </c>
      <c r="M134" s="118">
        <v>13.629999999999995</v>
      </c>
      <c r="N134" s="118">
        <v>1.1766763276186496</v>
      </c>
      <c r="O134" s="118">
        <v>21.077749999999995</v>
      </c>
      <c r="P134" s="104">
        <v>28.859765865281638</v>
      </c>
      <c r="Q134" s="88"/>
      <c r="R134" s="88"/>
      <c r="S134" s="88"/>
      <c r="T134" s="88"/>
    </row>
    <row r="135" spans="1:20" x14ac:dyDescent="0.2">
      <c r="A135" s="89"/>
      <c r="B135" s="116" t="s">
        <v>61</v>
      </c>
      <c r="C135" s="117">
        <v>468.42688043926501</v>
      </c>
      <c r="D135" s="118">
        <v>0</v>
      </c>
      <c r="E135" s="118">
        <v>53.100000000000023</v>
      </c>
      <c r="F135" s="119">
        <v>521.52688043926503</v>
      </c>
      <c r="G135" s="118">
        <v>120.77386314868923</v>
      </c>
      <c r="H135" s="120">
        <v>23.157744629953754</v>
      </c>
      <c r="I135" s="121">
        <v>400.75301729057583</v>
      </c>
      <c r="J135" s="118">
        <v>0.99300000000000921</v>
      </c>
      <c r="K135" s="118">
        <v>18.505205091476398</v>
      </c>
      <c r="L135" s="118">
        <v>4.777000000000001</v>
      </c>
      <c r="M135" s="118">
        <v>12.856963729858393</v>
      </c>
      <c r="N135" s="118">
        <v>2.4652542777908959</v>
      </c>
      <c r="O135" s="118">
        <v>9.2830422053337003</v>
      </c>
      <c r="P135" s="104">
        <v>41.170440080550065</v>
      </c>
      <c r="Q135" s="88"/>
      <c r="R135" s="88"/>
      <c r="S135" s="88"/>
      <c r="T135" s="88"/>
    </row>
    <row r="136" spans="1:20" x14ac:dyDescent="0.2">
      <c r="A136" s="89"/>
      <c r="B136" s="116" t="s">
        <v>62</v>
      </c>
      <c r="C136" s="117">
        <v>35.991723082767862</v>
      </c>
      <c r="D136" s="118">
        <v>0</v>
      </c>
      <c r="E136" s="118">
        <v>12.799999999999997</v>
      </c>
      <c r="F136" s="119">
        <v>48.791723082767859</v>
      </c>
      <c r="G136" s="118">
        <v>19.948</v>
      </c>
      <c r="H136" s="120">
        <v>40.883983470231627</v>
      </c>
      <c r="I136" s="121">
        <v>28.843723082767859</v>
      </c>
      <c r="J136" s="118">
        <v>0</v>
      </c>
      <c r="K136" s="118">
        <v>0</v>
      </c>
      <c r="L136" s="118">
        <v>0</v>
      </c>
      <c r="M136" s="118">
        <v>0</v>
      </c>
      <c r="N136" s="118">
        <v>0</v>
      </c>
      <c r="O136" s="118">
        <v>0</v>
      </c>
      <c r="P136" s="104" t="s">
        <v>119</v>
      </c>
      <c r="Q136" s="88"/>
      <c r="R136" s="88"/>
      <c r="S136" s="88"/>
      <c r="T136" s="88"/>
    </row>
    <row r="137" spans="1:20" x14ac:dyDescent="0.2">
      <c r="A137" s="89"/>
      <c r="B137" s="116" t="s">
        <v>63</v>
      </c>
      <c r="C137" s="117">
        <v>96.684176495966071</v>
      </c>
      <c r="D137" s="118">
        <v>0</v>
      </c>
      <c r="E137" s="118">
        <v>70.2</v>
      </c>
      <c r="F137" s="119">
        <v>166.88417649596607</v>
      </c>
      <c r="G137" s="118">
        <v>12.71</v>
      </c>
      <c r="H137" s="120">
        <v>7.6160605917645086</v>
      </c>
      <c r="I137" s="121">
        <v>154.17417649596607</v>
      </c>
      <c r="J137" s="118">
        <v>0.79499999999999993</v>
      </c>
      <c r="K137" s="118">
        <v>0</v>
      </c>
      <c r="L137" s="118">
        <v>1.3339999999999996</v>
      </c>
      <c r="M137" s="118">
        <v>0.71000000000000085</v>
      </c>
      <c r="N137" s="118">
        <v>0.42544476948487858</v>
      </c>
      <c r="O137" s="118">
        <v>0.7097500000000001</v>
      </c>
      <c r="P137" s="104" t="s">
        <v>119</v>
      </c>
      <c r="Q137" s="88"/>
      <c r="R137" s="88"/>
      <c r="S137" s="88"/>
      <c r="T137" s="88"/>
    </row>
    <row r="138" spans="1:20" x14ac:dyDescent="0.2">
      <c r="A138" s="89"/>
      <c r="B138" s="116" t="s">
        <v>64</v>
      </c>
      <c r="C138" s="117">
        <v>0.14844934226440185</v>
      </c>
      <c r="D138" s="118">
        <v>0</v>
      </c>
      <c r="E138" s="118">
        <v>0</v>
      </c>
      <c r="F138" s="119">
        <v>0.14844934226440185</v>
      </c>
      <c r="G138" s="118">
        <v>0.19900000000000001</v>
      </c>
      <c r="H138" s="120">
        <v>134.05246326087644</v>
      </c>
      <c r="I138" s="121">
        <v>-5.0550657735598165E-2</v>
      </c>
      <c r="J138" s="118">
        <v>0</v>
      </c>
      <c r="K138" s="118">
        <v>0</v>
      </c>
      <c r="L138" s="118">
        <v>0</v>
      </c>
      <c r="M138" s="118">
        <v>0</v>
      </c>
      <c r="N138" s="118">
        <v>0</v>
      </c>
      <c r="O138" s="118">
        <v>0</v>
      </c>
      <c r="P138" s="104">
        <v>0</v>
      </c>
      <c r="Q138" s="88"/>
      <c r="R138" s="88"/>
      <c r="S138" s="88"/>
      <c r="T138" s="88"/>
    </row>
    <row r="139" spans="1:20" x14ac:dyDescent="0.2">
      <c r="A139" s="89"/>
      <c r="B139" s="116" t="s">
        <v>65</v>
      </c>
      <c r="C139" s="117">
        <v>1.4454787590675398</v>
      </c>
      <c r="D139" s="118">
        <v>-0.7</v>
      </c>
      <c r="E139" s="118">
        <v>-0.7</v>
      </c>
      <c r="F139" s="119">
        <v>0.7454787590675398</v>
      </c>
      <c r="G139" s="118">
        <v>4.0000000000000001E-3</v>
      </c>
      <c r="H139" s="120">
        <v>0.53656793722778673</v>
      </c>
      <c r="I139" s="121">
        <v>0.74147875906753979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119</v>
      </c>
      <c r="Q139" s="88"/>
      <c r="R139" s="88"/>
      <c r="S139" s="88"/>
      <c r="T139" s="88"/>
    </row>
    <row r="140" spans="1:20" x14ac:dyDescent="0.2">
      <c r="A140" s="89"/>
      <c r="B140" s="116" t="s">
        <v>66</v>
      </c>
      <c r="C140" s="117">
        <v>52.370349649066441</v>
      </c>
      <c r="D140" s="118">
        <v>1</v>
      </c>
      <c r="E140" s="118">
        <v>10.799999999999997</v>
      </c>
      <c r="F140" s="119">
        <v>63.170349649066438</v>
      </c>
      <c r="G140" s="118">
        <v>46.111000000000004</v>
      </c>
      <c r="H140" s="120">
        <v>72.994688578047871</v>
      </c>
      <c r="I140" s="121">
        <v>17.059349649066434</v>
      </c>
      <c r="J140" s="118">
        <v>1.8570000000000064</v>
      </c>
      <c r="K140" s="118">
        <v>2.421999999999997</v>
      </c>
      <c r="L140" s="118">
        <v>6.0999999999999943E-2</v>
      </c>
      <c r="M140" s="118">
        <v>0.90400000000000347</v>
      </c>
      <c r="N140" s="118">
        <v>1.4310511260774115</v>
      </c>
      <c r="O140" s="118">
        <v>1.3110000000000017</v>
      </c>
      <c r="P140" s="104">
        <v>11.012471128197109</v>
      </c>
      <c r="Q140" s="88"/>
      <c r="R140" s="88"/>
      <c r="S140" s="88"/>
      <c r="T140" s="88"/>
    </row>
    <row r="141" spans="1:20" x14ac:dyDescent="0.2">
      <c r="A141" s="89"/>
      <c r="B141" s="116" t="s">
        <v>67</v>
      </c>
      <c r="C141" s="117">
        <v>676.02244255445282</v>
      </c>
      <c r="D141" s="118">
        <v>0</v>
      </c>
      <c r="E141" s="118">
        <v>-100.80000000000007</v>
      </c>
      <c r="F141" s="119">
        <v>575.22244255445275</v>
      </c>
      <c r="G141" s="118">
        <v>103.89699999999999</v>
      </c>
      <c r="H141" s="120">
        <v>18.062056052370504</v>
      </c>
      <c r="I141" s="121">
        <v>471.32544255445276</v>
      </c>
      <c r="J141" s="118">
        <v>4.5500000000000043</v>
      </c>
      <c r="K141" s="118">
        <v>13.615000000000002</v>
      </c>
      <c r="L141" s="118">
        <v>6.8719999999999928</v>
      </c>
      <c r="M141" s="118">
        <v>0</v>
      </c>
      <c r="N141" s="118">
        <v>0</v>
      </c>
      <c r="O141" s="118">
        <v>6.2592499999999998</v>
      </c>
      <c r="P141" s="104" t="s">
        <v>119</v>
      </c>
      <c r="Q141" s="88"/>
      <c r="R141" s="88"/>
      <c r="S141" s="88"/>
      <c r="T141" s="88"/>
    </row>
    <row r="142" spans="1:20" x14ac:dyDescent="0.2">
      <c r="A142" s="89"/>
      <c r="B142" s="116" t="s">
        <v>68</v>
      </c>
      <c r="C142" s="117">
        <v>0.1</v>
      </c>
      <c r="D142" s="118">
        <v>0</v>
      </c>
      <c r="E142" s="118">
        <v>-0.1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97</v>
      </c>
      <c r="O142" s="118">
        <v>0</v>
      </c>
      <c r="P142" s="104" t="s">
        <v>120</v>
      </c>
      <c r="Q142" s="88"/>
      <c r="R142" s="88"/>
      <c r="S142" s="88"/>
      <c r="T142" s="88"/>
    </row>
    <row r="143" spans="1:20" x14ac:dyDescent="0.2">
      <c r="A143" s="89"/>
      <c r="B143" s="116" t="s">
        <v>69</v>
      </c>
      <c r="C143" s="117">
        <v>37.32495846180619</v>
      </c>
      <c r="D143" s="118">
        <v>-1</v>
      </c>
      <c r="E143" s="118">
        <v>-1</v>
      </c>
      <c r="F143" s="119">
        <v>36.32495846180619</v>
      </c>
      <c r="G143" s="118">
        <v>5.4640000000000004</v>
      </c>
      <c r="H143" s="120">
        <v>15.041999306744186</v>
      </c>
      <c r="I143" s="121">
        <v>30.860958461806192</v>
      </c>
      <c r="J143" s="118">
        <v>0</v>
      </c>
      <c r="K143" s="118">
        <v>0</v>
      </c>
      <c r="L143" s="118">
        <v>0</v>
      </c>
      <c r="M143" s="118">
        <v>0</v>
      </c>
      <c r="N143" s="118">
        <v>0</v>
      </c>
      <c r="O143" s="118">
        <v>0</v>
      </c>
      <c r="P143" s="104" t="s">
        <v>119</v>
      </c>
      <c r="Q143" s="88"/>
      <c r="R143" s="88"/>
      <c r="S143" s="88"/>
      <c r="T143" s="88"/>
    </row>
    <row r="144" spans="1:20" x14ac:dyDescent="0.2">
      <c r="A144" s="89"/>
      <c r="B144" s="123" t="s">
        <v>70</v>
      </c>
      <c r="C144" s="117">
        <v>2600.6618887515961</v>
      </c>
      <c r="D144" s="118">
        <v>4.5519144009631418E-14</v>
      </c>
      <c r="E144" s="118">
        <v>-29.5</v>
      </c>
      <c r="F144" s="119">
        <v>2571.1618887515961</v>
      </c>
      <c r="G144" s="118">
        <v>816.99986314868931</v>
      </c>
      <c r="H144" s="120">
        <v>31.775512336384857</v>
      </c>
      <c r="I144" s="121">
        <v>1754.1620256029069</v>
      </c>
      <c r="J144" s="118">
        <v>28.250000000000028</v>
      </c>
      <c r="K144" s="118">
        <v>60.166205091476421</v>
      </c>
      <c r="L144" s="118">
        <v>38.04599999999995</v>
      </c>
      <c r="M144" s="118">
        <v>28.100963729858393</v>
      </c>
      <c r="N144" s="118">
        <v>1.0929286037100743</v>
      </c>
      <c r="O144" s="124">
        <v>38.640792205333696</v>
      </c>
      <c r="P144" s="104">
        <v>43.39663721906755</v>
      </c>
      <c r="Q144" s="88"/>
      <c r="R144" s="88"/>
      <c r="S144" s="88"/>
      <c r="T144" s="88"/>
    </row>
    <row r="145" spans="1:20" x14ac:dyDescent="0.2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x14ac:dyDescent="0.2">
      <c r="A146" s="89"/>
      <c r="B146" s="116" t="s">
        <v>71</v>
      </c>
      <c r="C146" s="117">
        <v>7.2372442327507773</v>
      </c>
      <c r="D146" s="118">
        <v>0</v>
      </c>
      <c r="E146" s="118">
        <v>38.5</v>
      </c>
      <c r="F146" s="119">
        <v>45.737244232750776</v>
      </c>
      <c r="G146" s="118">
        <v>35.749000000000002</v>
      </c>
      <c r="H146" s="120">
        <v>78.161683327657599</v>
      </c>
      <c r="I146" s="121">
        <v>9.9882442327507732</v>
      </c>
      <c r="J146" s="118">
        <v>9.245000000000001</v>
      </c>
      <c r="K146" s="118">
        <v>4.7000000000000028</v>
      </c>
      <c r="L146" s="118">
        <v>0</v>
      </c>
      <c r="M146" s="118">
        <v>0</v>
      </c>
      <c r="N146" s="118">
        <v>0</v>
      </c>
      <c r="O146" s="118">
        <v>3.486250000000001</v>
      </c>
      <c r="P146" s="104">
        <v>0.86503957913252627</v>
      </c>
      <c r="Q146" s="88"/>
      <c r="R146" s="88"/>
      <c r="S146" s="88"/>
      <c r="T146" s="88"/>
    </row>
    <row r="147" spans="1:20" x14ac:dyDescent="0.2">
      <c r="A147" s="89"/>
      <c r="B147" s="116" t="s">
        <v>72</v>
      </c>
      <c r="C147" s="117">
        <v>395.25260369895869</v>
      </c>
      <c r="D147" s="118">
        <v>0</v>
      </c>
      <c r="E147" s="118">
        <v>97.699999999999989</v>
      </c>
      <c r="F147" s="119">
        <v>492.95260369895868</v>
      </c>
      <c r="G147" s="118">
        <v>8.9047000361979105</v>
      </c>
      <c r="H147" s="120">
        <v>1.8064008526133932</v>
      </c>
      <c r="I147" s="121">
        <v>484.04790366276075</v>
      </c>
      <c r="J147" s="118">
        <v>8.0940000534059919E-2</v>
      </c>
      <c r="K147" s="118">
        <v>0.50063999176025042</v>
      </c>
      <c r="L147" s="118">
        <v>0</v>
      </c>
      <c r="M147" s="118">
        <v>0.10745999908447956</v>
      </c>
      <c r="N147" s="118">
        <v>2.1799255806366394E-2</v>
      </c>
      <c r="O147" s="118">
        <v>0.17225999784469748</v>
      </c>
      <c r="P147" s="104" t="s">
        <v>119</v>
      </c>
      <c r="Q147" s="88"/>
      <c r="R147" s="88"/>
      <c r="S147" s="88"/>
      <c r="T147" s="88"/>
    </row>
    <row r="148" spans="1:20" hidden="1" x14ac:dyDescent="0.2">
      <c r="A148" s="89"/>
      <c r="B148" s="116" t="s">
        <v>89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>
        <v>0</v>
      </c>
      <c r="Q148" s="88"/>
      <c r="R148" s="88"/>
      <c r="S148" s="88"/>
      <c r="T148" s="88"/>
    </row>
    <row r="149" spans="1:20" x14ac:dyDescent="0.2">
      <c r="A149" s="89"/>
      <c r="B149" s="116" t="s">
        <v>73</v>
      </c>
      <c r="C149" s="117">
        <v>23.340530161618357</v>
      </c>
      <c r="D149" s="118">
        <v>0</v>
      </c>
      <c r="E149" s="118">
        <v>0</v>
      </c>
      <c r="F149" s="119">
        <v>23.340530161618357</v>
      </c>
      <c r="G149" s="118">
        <v>0.58823998641967801</v>
      </c>
      <c r="H149" s="120">
        <v>2.5202511783001045</v>
      </c>
      <c r="I149" s="121">
        <v>22.752290175198681</v>
      </c>
      <c r="J149" s="118">
        <v>0</v>
      </c>
      <c r="K149" s="118">
        <v>0</v>
      </c>
      <c r="L149" s="118">
        <v>0</v>
      </c>
      <c r="M149" s="118">
        <v>0</v>
      </c>
      <c r="N149" s="118">
        <v>0</v>
      </c>
      <c r="O149" s="118">
        <v>0</v>
      </c>
      <c r="P149" s="104" t="s">
        <v>119</v>
      </c>
      <c r="Q149" s="88"/>
      <c r="R149" s="88"/>
      <c r="S149" s="88"/>
      <c r="T149" s="88"/>
    </row>
    <row r="150" spans="1:20" x14ac:dyDescent="0.2">
      <c r="A150" s="89"/>
      <c r="B150" s="116" t="s">
        <v>74</v>
      </c>
      <c r="C150" s="117">
        <v>93.566997703295954</v>
      </c>
      <c r="D150" s="118">
        <v>0</v>
      </c>
      <c r="E150" s="118">
        <v>99.699999999999989</v>
      </c>
      <c r="F150" s="119">
        <v>193.26699770329594</v>
      </c>
      <c r="G150" s="118">
        <v>92.00589128333516</v>
      </c>
      <c r="H150" s="120">
        <v>47.605588319110169</v>
      </c>
      <c r="I150" s="121">
        <v>101.26110641996078</v>
      </c>
      <c r="J150" s="118">
        <v>1.710000014304569E-2</v>
      </c>
      <c r="K150" s="118">
        <v>5.8140001103282657E-2</v>
      </c>
      <c r="L150" s="118">
        <v>2.1336599997580095</v>
      </c>
      <c r="M150" s="118">
        <v>3.3059999942778973E-2</v>
      </c>
      <c r="N150" s="118">
        <v>1.7105869256339761E-2</v>
      </c>
      <c r="O150" s="118">
        <v>0.5604900002367792</v>
      </c>
      <c r="P150" s="104" t="s">
        <v>119</v>
      </c>
      <c r="Q150" s="88"/>
      <c r="R150" s="88"/>
      <c r="S150" s="88"/>
      <c r="T150" s="88"/>
    </row>
    <row r="151" spans="1:20" x14ac:dyDescent="0.2">
      <c r="A151" s="89"/>
      <c r="B151" s="116" t="s">
        <v>75</v>
      </c>
      <c r="C151" s="117">
        <v>224.21743604109736</v>
      </c>
      <c r="D151" s="118">
        <v>0</v>
      </c>
      <c r="E151" s="118">
        <v>-194.5</v>
      </c>
      <c r="F151" s="119">
        <v>29.717436041097358</v>
      </c>
      <c r="G151" s="118">
        <v>0.62973599646240497</v>
      </c>
      <c r="H151" s="120">
        <v>2.1190791681742644</v>
      </c>
      <c r="I151" s="121">
        <v>29.087700044634953</v>
      </c>
      <c r="J151" s="118">
        <v>5.6999999284750302E-3</v>
      </c>
      <c r="K151" s="118">
        <v>3.3059999912976923E-2</v>
      </c>
      <c r="L151" s="118">
        <v>0</v>
      </c>
      <c r="M151" s="118">
        <v>5.3579999536276013E-2</v>
      </c>
      <c r="N151" s="118">
        <v>0.18029819080683213</v>
      </c>
      <c r="O151" s="118">
        <v>2.3084999844431991E-2</v>
      </c>
      <c r="P151" s="104" t="s">
        <v>119</v>
      </c>
      <c r="Q151" s="88"/>
      <c r="R151" s="88"/>
      <c r="S151" s="88"/>
      <c r="T151" s="88"/>
    </row>
    <row r="152" spans="1:20" x14ac:dyDescent="0.2">
      <c r="A152" s="89"/>
      <c r="B152" s="116" t="s">
        <v>76</v>
      </c>
      <c r="C152" s="117">
        <v>450.96761852756896</v>
      </c>
      <c r="D152" s="118">
        <v>0</v>
      </c>
      <c r="E152" s="118">
        <v>-10.899999999999977</v>
      </c>
      <c r="F152" s="119">
        <v>440.06761852756898</v>
      </c>
      <c r="G152" s="118">
        <v>41.246072677884229</v>
      </c>
      <c r="H152" s="120">
        <v>9.3726670496434821</v>
      </c>
      <c r="I152" s="121">
        <v>398.82154584968475</v>
      </c>
      <c r="J152" s="118">
        <v>0.6053400043398014</v>
      </c>
      <c r="K152" s="118">
        <v>0.64842000013589995</v>
      </c>
      <c r="L152" s="118">
        <v>0.61701829844709977</v>
      </c>
      <c r="M152" s="118">
        <v>0.52693079322573766</v>
      </c>
      <c r="N152" s="118">
        <v>0.11973859721576559</v>
      </c>
      <c r="O152" s="118">
        <v>0.59942727403713469</v>
      </c>
      <c r="P152" s="104" t="s">
        <v>119</v>
      </c>
      <c r="Q152" s="88"/>
      <c r="R152" s="88"/>
      <c r="S152" s="88"/>
      <c r="T152" s="88"/>
    </row>
    <row r="153" spans="1:20" x14ac:dyDescent="0.2">
      <c r="A153" s="89"/>
      <c r="B153" s="116" t="s">
        <v>77</v>
      </c>
      <c r="C153" s="117">
        <v>166.68805863963556</v>
      </c>
      <c r="D153" s="118">
        <v>0</v>
      </c>
      <c r="E153" s="118">
        <v>-1</v>
      </c>
      <c r="F153" s="119">
        <v>165.68805863963556</v>
      </c>
      <c r="G153" s="118">
        <v>3.28489002868137</v>
      </c>
      <c r="H153" s="120">
        <v>1.9825750000643469</v>
      </c>
      <c r="I153" s="121">
        <v>162.4031686109542</v>
      </c>
      <c r="J153" s="118">
        <v>0.17305199685692996</v>
      </c>
      <c r="K153" s="118">
        <v>3.3858000397680055E-2</v>
      </c>
      <c r="L153" s="118">
        <v>2.8612000226970302E-2</v>
      </c>
      <c r="M153" s="118">
        <v>4.7880001261829896E-2</v>
      </c>
      <c r="N153" s="118">
        <v>2.8897677753571157E-2</v>
      </c>
      <c r="O153" s="118">
        <v>7.0850499685852553E-2</v>
      </c>
      <c r="P153" s="104" t="s">
        <v>119</v>
      </c>
      <c r="Q153" s="88"/>
      <c r="R153" s="88"/>
      <c r="S153" s="88"/>
      <c r="T153" s="88"/>
    </row>
    <row r="154" spans="1:20" x14ac:dyDescent="0.2">
      <c r="A154" s="89"/>
      <c r="B154" s="116" t="s">
        <v>78</v>
      </c>
      <c r="C154" s="117">
        <v>0.96912412339658494</v>
      </c>
      <c r="D154" s="118">
        <v>0</v>
      </c>
      <c r="E154" s="118">
        <v>0</v>
      </c>
      <c r="F154" s="119">
        <v>0.96912412339658494</v>
      </c>
      <c r="G154" s="118">
        <v>0</v>
      </c>
      <c r="H154" s="120">
        <v>0</v>
      </c>
      <c r="I154" s="121">
        <v>0.96912412339658494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119</v>
      </c>
      <c r="Q154" s="88"/>
      <c r="R154" s="88"/>
      <c r="S154" s="88"/>
      <c r="T154" s="88"/>
    </row>
    <row r="155" spans="1:20" x14ac:dyDescent="0.2">
      <c r="A155" s="89"/>
      <c r="B155" s="116" t="s">
        <v>79</v>
      </c>
      <c r="C155" s="117">
        <v>1.1417658291635925E-4</v>
      </c>
      <c r="D155" s="118">
        <v>0</v>
      </c>
      <c r="E155" s="118">
        <v>0</v>
      </c>
      <c r="F155" s="119">
        <v>1.1417658291635925E-4</v>
      </c>
      <c r="G155" s="118">
        <v>0</v>
      </c>
      <c r="H155" s="120">
        <v>0</v>
      </c>
      <c r="I155" s="121">
        <v>1.1417658291635925E-4</v>
      </c>
      <c r="J155" s="118">
        <v>0</v>
      </c>
      <c r="K155" s="118">
        <v>0</v>
      </c>
      <c r="L155" s="118">
        <v>0</v>
      </c>
      <c r="M155" s="118">
        <v>0</v>
      </c>
      <c r="N155" s="118">
        <v>0</v>
      </c>
      <c r="O155" s="118">
        <v>0</v>
      </c>
      <c r="P155" s="104" t="s">
        <v>119</v>
      </c>
      <c r="Q155" s="88"/>
      <c r="R155" s="88"/>
      <c r="S155" s="88"/>
      <c r="T155" s="88"/>
    </row>
    <row r="156" spans="1:20" x14ac:dyDescent="0.2">
      <c r="A156" s="89"/>
      <c r="B156" s="116" t="s">
        <v>80</v>
      </c>
      <c r="C156" s="117">
        <v>520.33105900841235</v>
      </c>
      <c r="D156" s="118">
        <v>0</v>
      </c>
      <c r="E156" s="118">
        <v>0</v>
      </c>
      <c r="F156" s="119">
        <v>520.33105900841235</v>
      </c>
      <c r="G156" s="118">
        <v>39.669388012766831</v>
      </c>
      <c r="H156" s="120">
        <v>7.6238747093752641</v>
      </c>
      <c r="I156" s="121">
        <v>480.66167099564552</v>
      </c>
      <c r="J156" s="118">
        <v>0.69755999755859932</v>
      </c>
      <c r="K156" s="118">
        <v>0.42065999412535859</v>
      </c>
      <c r="L156" s="118">
        <v>0.65815999984742035</v>
      </c>
      <c r="M156" s="118">
        <v>2.3096399955749405</v>
      </c>
      <c r="N156" s="118">
        <v>0.44387894122184235</v>
      </c>
      <c r="O156" s="118">
        <v>1.0215049967765797</v>
      </c>
      <c r="P156" s="104" t="s">
        <v>119</v>
      </c>
      <c r="Q156" s="88"/>
      <c r="R156" s="88"/>
      <c r="S156" s="88"/>
      <c r="T156" s="88"/>
    </row>
    <row r="157" spans="1:20" x14ac:dyDescent="0.2">
      <c r="A157" s="89"/>
      <c r="B157" s="116" t="s">
        <v>81</v>
      </c>
      <c r="C157" s="117">
        <v>3.4543426813249014</v>
      </c>
      <c r="D157" s="118">
        <v>0</v>
      </c>
      <c r="E157" s="118">
        <v>0</v>
      </c>
      <c r="F157" s="119">
        <v>3.4543426813249014</v>
      </c>
      <c r="G157" s="118">
        <v>0.61430457563139496</v>
      </c>
      <c r="H157" s="120">
        <v>17.783544723356183</v>
      </c>
      <c r="I157" s="121">
        <v>2.8400381056935062</v>
      </c>
      <c r="J157" s="118">
        <v>8.2080001235009803E-3</v>
      </c>
      <c r="K157" s="118">
        <v>0</v>
      </c>
      <c r="L157" s="118">
        <v>0</v>
      </c>
      <c r="M157" s="118">
        <v>0</v>
      </c>
      <c r="N157" s="118">
        <v>0</v>
      </c>
      <c r="O157" s="118">
        <v>2.0520000308752451E-3</v>
      </c>
      <c r="P157" s="104" t="s">
        <v>119</v>
      </c>
      <c r="Q157" s="88"/>
      <c r="R157" s="88"/>
      <c r="S157" s="88"/>
      <c r="T157" s="88"/>
    </row>
    <row r="158" spans="1:20" x14ac:dyDescent="0.2">
      <c r="A158" s="89"/>
      <c r="B158" s="2" t="s">
        <v>90</v>
      </c>
      <c r="C158" s="117">
        <v>0.52183278082264739</v>
      </c>
      <c r="D158" s="118">
        <v>0</v>
      </c>
      <c r="E158" s="118">
        <v>0</v>
      </c>
      <c r="F158" s="119">
        <v>0.52183278082264739</v>
      </c>
      <c r="G158" s="118">
        <v>0</v>
      </c>
      <c r="H158" s="120">
        <v>0</v>
      </c>
      <c r="I158" s="121">
        <v>0.52183278082264739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x14ac:dyDescent="0.2">
      <c r="A159" s="89"/>
      <c r="B159" s="123" t="s">
        <v>82</v>
      </c>
      <c r="C159" s="126">
        <v>4487.2088505270613</v>
      </c>
      <c r="D159" s="118">
        <v>4.5519144009631418E-14</v>
      </c>
      <c r="E159" s="118">
        <v>0</v>
      </c>
      <c r="F159" s="119">
        <v>4487.2088505270613</v>
      </c>
      <c r="G159" s="118">
        <v>1039.6920857460682</v>
      </c>
      <c r="H159" s="120">
        <v>23.170129146628586</v>
      </c>
      <c r="I159" s="121">
        <v>3447.5167647809931</v>
      </c>
      <c r="J159" s="118">
        <v>39.082899999484425</v>
      </c>
      <c r="K159" s="118">
        <v>66.560983078912045</v>
      </c>
      <c r="L159" s="118">
        <v>41.483450298279195</v>
      </c>
      <c r="M159" s="118">
        <v>31.179514518484439</v>
      </c>
      <c r="N159" s="118">
        <v>0.6948532051237627</v>
      </c>
      <c r="O159" s="118">
        <v>44.576711973790026</v>
      </c>
      <c r="P159" s="104" t="s">
        <v>119</v>
      </c>
      <c r="Q159" s="88"/>
      <c r="R159" s="88"/>
      <c r="S159" s="88"/>
      <c r="T159" s="88"/>
    </row>
    <row r="160" spans="1:20" x14ac:dyDescent="0.2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x14ac:dyDescent="0.2">
      <c r="A161" s="89"/>
      <c r="B161" s="116" t="s">
        <v>83</v>
      </c>
      <c r="C161" s="117">
        <v>0.44728524070512632</v>
      </c>
      <c r="D161" s="118">
        <v>0</v>
      </c>
      <c r="E161" s="118">
        <v>0</v>
      </c>
      <c r="F161" s="119">
        <v>0.44728524070512632</v>
      </c>
      <c r="G161" s="118">
        <v>0</v>
      </c>
      <c r="H161" s="120">
        <v>0</v>
      </c>
      <c r="I161" s="121">
        <v>0.44728524070512632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04" t="s">
        <v>119</v>
      </c>
      <c r="Q161" s="88"/>
      <c r="R161" s="88"/>
      <c r="S161" s="88"/>
      <c r="T161" s="88"/>
    </row>
    <row r="162" spans="1:20" x14ac:dyDescent="0.2">
      <c r="A162" s="89"/>
      <c r="B162" s="116" t="s">
        <v>84</v>
      </c>
      <c r="C162" s="117">
        <v>69.273924080476348</v>
      </c>
      <c r="D162" s="118">
        <v>0</v>
      </c>
      <c r="E162" s="118">
        <v>-19.999999999999993</v>
      </c>
      <c r="F162" s="119">
        <v>49.273924080476355</v>
      </c>
      <c r="G162" s="119">
        <v>0.21990599954873299</v>
      </c>
      <c r="H162" s="120">
        <v>0.44629284891045573</v>
      </c>
      <c r="I162" s="121">
        <v>49.054018080927619</v>
      </c>
      <c r="J162" s="118">
        <v>0</v>
      </c>
      <c r="K162" s="118">
        <v>0</v>
      </c>
      <c r="L162" s="118">
        <v>0</v>
      </c>
      <c r="M162" s="118">
        <v>0</v>
      </c>
      <c r="N162" s="118">
        <v>0</v>
      </c>
      <c r="O162" s="118">
        <v>0</v>
      </c>
      <c r="P162" s="104" t="s">
        <v>119</v>
      </c>
      <c r="Q162" s="88"/>
      <c r="R162" s="88"/>
      <c r="S162" s="88"/>
      <c r="T162" s="88"/>
    </row>
    <row r="163" spans="1:20" x14ac:dyDescent="0.2">
      <c r="A163" s="89"/>
      <c r="B163" s="127" t="s">
        <v>85</v>
      </c>
      <c r="C163" s="117">
        <v>36.375431466048148</v>
      </c>
      <c r="D163" s="118">
        <v>0</v>
      </c>
      <c r="E163" s="118">
        <v>20</v>
      </c>
      <c r="F163" s="119">
        <v>56.375431466048148</v>
      </c>
      <c r="G163" s="119">
        <v>10.6933818879128</v>
      </c>
      <c r="H163" s="120">
        <v>18.968159728148315</v>
      </c>
      <c r="I163" s="121">
        <v>45.682049578135349</v>
      </c>
      <c r="J163" s="118">
        <v>0.27599400019644982</v>
      </c>
      <c r="K163" s="118">
        <v>0.24165400290490047</v>
      </c>
      <c r="L163" s="118">
        <v>0.25011600065229977</v>
      </c>
      <c r="M163" s="118">
        <v>0.11912999749189979</v>
      </c>
      <c r="N163" s="118">
        <v>0.21131545141901981</v>
      </c>
      <c r="O163" s="118">
        <v>0.22172350031138746</v>
      </c>
      <c r="P163" s="104" t="s">
        <v>119</v>
      </c>
      <c r="Q163" s="88"/>
      <c r="R163" s="88"/>
      <c r="S163" s="88"/>
      <c r="T163" s="88"/>
    </row>
    <row r="164" spans="1:20" x14ac:dyDescent="0.2">
      <c r="A164" s="89"/>
      <c r="B164" s="127" t="s">
        <v>94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x14ac:dyDescent="0.2">
      <c r="A165" s="89"/>
      <c r="B165" s="127" t="s">
        <v>86</v>
      </c>
      <c r="C165" s="117">
        <v>0</v>
      </c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x14ac:dyDescent="0.2">
      <c r="A166" s="89"/>
      <c r="B166" s="129" t="s">
        <v>87</v>
      </c>
      <c r="C166" s="130">
        <v>4593.3054913142905</v>
      </c>
      <c r="D166" s="131">
        <v>4.5519144009631418E-14</v>
      </c>
      <c r="E166" s="131">
        <v>0</v>
      </c>
      <c r="F166" s="132">
        <v>4593.3054913142914</v>
      </c>
      <c r="G166" s="131">
        <v>1050.6053736335298</v>
      </c>
      <c r="H166" s="133">
        <v>22.872534291920523</v>
      </c>
      <c r="I166" s="132">
        <v>3542.7001176807617</v>
      </c>
      <c r="J166" s="131">
        <v>39.358893999680959</v>
      </c>
      <c r="K166" s="131">
        <v>66.802637081816897</v>
      </c>
      <c r="L166" s="131">
        <v>41.733566298931464</v>
      </c>
      <c r="M166" s="131">
        <v>31.298644515976321</v>
      </c>
      <c r="N166" s="131">
        <v>0.68139697163971513</v>
      </c>
      <c r="O166" s="141">
        <v>44.79843547410141</v>
      </c>
      <c r="P166" s="111" t="s">
        <v>119</v>
      </c>
      <c r="Q166" s="88"/>
      <c r="R166" s="88"/>
      <c r="S166" s="88"/>
      <c r="T166" s="88"/>
    </row>
    <row r="167" spans="1:20" x14ac:dyDescent="0.2">
      <c r="A167" s="89"/>
      <c r="B167" s="142" t="s">
        <v>159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x14ac:dyDescent="0.2">
      <c r="A168" s="89"/>
      <c r="B168" s="81" t="s">
        <v>91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x14ac:dyDescent="0.2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x14ac:dyDescent="0.2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x14ac:dyDescent="0.2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x14ac:dyDescent="0.2">
      <c r="A172" s="89"/>
      <c r="B172" s="81" t="s">
        <v>156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x14ac:dyDescent="0.2">
      <c r="A173" s="89"/>
      <c r="B173" s="90" t="s">
        <v>158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x14ac:dyDescent="0.2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x14ac:dyDescent="0.2">
      <c r="A175" s="89"/>
      <c r="B175" s="94"/>
      <c r="C175" s="94"/>
      <c r="D175" s="95" t="s">
        <v>14</v>
      </c>
      <c r="E175" s="95" t="s">
        <v>14</v>
      </c>
      <c r="F175" s="96"/>
      <c r="G175" s="95" t="s">
        <v>36</v>
      </c>
      <c r="H175" s="97" t="s">
        <v>37</v>
      </c>
      <c r="I175" s="98"/>
      <c r="J175" s="99" t="s">
        <v>38</v>
      </c>
      <c r="K175" s="100"/>
      <c r="L175" s="100"/>
      <c r="M175" s="100"/>
      <c r="N175" s="101"/>
      <c r="O175" s="101"/>
      <c r="P175" s="102" t="s">
        <v>39</v>
      </c>
      <c r="Q175" s="88"/>
      <c r="R175" s="88"/>
      <c r="S175" s="88"/>
      <c r="T175" s="88"/>
    </row>
    <row r="176" spans="1:20" x14ac:dyDescent="0.2">
      <c r="A176" s="89"/>
      <c r="B176" s="103" t="s">
        <v>40</v>
      </c>
      <c r="C176" s="103" t="s">
        <v>41</v>
      </c>
      <c r="D176" s="104" t="s">
        <v>15</v>
      </c>
      <c r="E176" s="104" t="s">
        <v>15</v>
      </c>
      <c r="F176" s="105" t="s">
        <v>42</v>
      </c>
      <c r="G176" s="104" t="s">
        <v>43</v>
      </c>
      <c r="H176" s="106" t="s">
        <v>44</v>
      </c>
      <c r="I176" s="105" t="s">
        <v>45</v>
      </c>
      <c r="J176" s="102" t="s">
        <v>46</v>
      </c>
      <c r="K176" s="102"/>
      <c r="L176" s="102"/>
      <c r="M176" s="99" t="s">
        <v>47</v>
      </c>
      <c r="N176" s="107"/>
      <c r="O176" s="108" t="s">
        <v>48</v>
      </c>
      <c r="P176" s="104" t="s">
        <v>49</v>
      </c>
      <c r="Q176" s="88"/>
      <c r="R176" s="88"/>
      <c r="S176" s="88"/>
      <c r="T176" s="88"/>
    </row>
    <row r="177" spans="1:20" x14ac:dyDescent="0.2">
      <c r="A177" s="89"/>
      <c r="B177" s="103"/>
      <c r="C177" s="103" t="s">
        <v>50</v>
      </c>
      <c r="D177" s="104" t="s">
        <v>51</v>
      </c>
      <c r="E177" s="104" t="s">
        <v>51</v>
      </c>
      <c r="F177" s="105" t="s">
        <v>14</v>
      </c>
      <c r="G177" s="104" t="s">
        <v>52</v>
      </c>
      <c r="H177" s="106" t="s">
        <v>53</v>
      </c>
      <c r="I177" s="105" t="s">
        <v>54</v>
      </c>
      <c r="J177" s="109">
        <v>43999</v>
      </c>
      <c r="K177" s="109">
        <v>44006</v>
      </c>
      <c r="L177" s="109">
        <v>44013</v>
      </c>
      <c r="M177" s="95" t="s">
        <v>45</v>
      </c>
      <c r="N177" s="97" t="s">
        <v>53</v>
      </c>
      <c r="O177" s="97" t="s">
        <v>45</v>
      </c>
      <c r="P177" s="104" t="s">
        <v>55</v>
      </c>
      <c r="Q177" s="88"/>
      <c r="R177" s="88"/>
      <c r="S177" s="88"/>
      <c r="T177" s="88"/>
    </row>
    <row r="178" spans="1:20" x14ac:dyDescent="0.2">
      <c r="A178" s="89"/>
      <c r="B178" s="110"/>
      <c r="C178" s="110"/>
      <c r="D178" s="111" t="s">
        <v>56</v>
      </c>
      <c r="E178" s="111" t="s">
        <v>57</v>
      </c>
      <c r="F178" s="112" t="s">
        <v>50</v>
      </c>
      <c r="G178" s="111" t="s">
        <v>58</v>
      </c>
      <c r="H178" s="113" t="s">
        <v>14</v>
      </c>
      <c r="I178" s="112"/>
      <c r="J178" s="111"/>
      <c r="K178" s="111"/>
      <c r="L178" s="114"/>
      <c r="M178" s="111"/>
      <c r="N178" s="113" t="s">
        <v>14</v>
      </c>
      <c r="O178" s="113"/>
      <c r="P178" s="111" t="s">
        <v>54</v>
      </c>
      <c r="Q178" s="88"/>
      <c r="R178" s="88"/>
      <c r="S178" s="88"/>
      <c r="T178" s="88"/>
    </row>
    <row r="179" spans="1:20" x14ac:dyDescent="0.2">
      <c r="A179" s="89"/>
      <c r="B179" s="115"/>
      <c r="C179" s="150" t="s">
        <v>95</v>
      </c>
      <c r="D179" s="150"/>
      <c r="E179" s="150"/>
      <c r="F179" s="150"/>
      <c r="G179" s="150"/>
      <c r="H179" s="150"/>
      <c r="I179" s="150"/>
      <c r="J179" s="150"/>
      <c r="K179" s="150"/>
      <c r="L179" s="150"/>
      <c r="M179" s="150"/>
      <c r="N179" s="150"/>
      <c r="O179" s="151"/>
      <c r="P179" s="115"/>
      <c r="Q179" s="88"/>
      <c r="R179" s="88"/>
      <c r="S179" s="88"/>
      <c r="T179" s="88"/>
    </row>
    <row r="180" spans="1:20" x14ac:dyDescent="0.2">
      <c r="A180" s="89"/>
      <c r="B180" s="116" t="s">
        <v>60</v>
      </c>
      <c r="C180" s="117">
        <v>82.6</v>
      </c>
      <c r="D180" s="118">
        <v>0</v>
      </c>
      <c r="E180" s="118">
        <v>0</v>
      </c>
      <c r="F180" s="119">
        <v>82.6</v>
      </c>
      <c r="G180" s="118">
        <v>19.911999999999999</v>
      </c>
      <c r="H180" s="120">
        <v>24.106537530266344</v>
      </c>
      <c r="I180" s="121">
        <v>62.687999999999995</v>
      </c>
      <c r="J180" s="118">
        <v>0</v>
      </c>
      <c r="K180" s="118">
        <v>0</v>
      </c>
      <c r="L180" s="118">
        <v>0</v>
      </c>
      <c r="M180" s="118">
        <v>2.8999999999999915E-2</v>
      </c>
      <c r="N180" s="118">
        <v>3.5108958837772299E-2</v>
      </c>
      <c r="O180" s="118">
        <v>7.2499999999999787E-3</v>
      </c>
      <c r="P180" s="104" t="s">
        <v>119</v>
      </c>
      <c r="Q180" s="88"/>
      <c r="R180" s="88"/>
      <c r="S180" s="88"/>
      <c r="T180" s="88"/>
    </row>
    <row r="181" spans="1:20" x14ac:dyDescent="0.2">
      <c r="A181" s="89"/>
      <c r="B181" s="116" t="s">
        <v>61</v>
      </c>
      <c r="C181" s="117">
        <v>4.2746646795827123</v>
      </c>
      <c r="D181" s="118">
        <v>0</v>
      </c>
      <c r="E181" s="118">
        <v>0</v>
      </c>
      <c r="F181" s="119">
        <v>4.2746646795827123</v>
      </c>
      <c r="G181" s="118">
        <v>0</v>
      </c>
      <c r="H181" s="120">
        <v>0</v>
      </c>
      <c r="I181" s="121">
        <v>4.2746646795827123</v>
      </c>
      <c r="J181" s="118">
        <v>0</v>
      </c>
      <c r="K181" s="118">
        <v>0</v>
      </c>
      <c r="L181" s="118">
        <v>0</v>
      </c>
      <c r="M181" s="118">
        <v>0</v>
      </c>
      <c r="N181" s="118">
        <v>0</v>
      </c>
      <c r="O181" s="118">
        <v>0</v>
      </c>
      <c r="P181" s="104" t="s">
        <v>119</v>
      </c>
      <c r="Q181" s="88"/>
      <c r="R181" s="88"/>
      <c r="S181" s="88"/>
      <c r="T181" s="88"/>
    </row>
    <row r="182" spans="1:20" x14ac:dyDescent="0.2">
      <c r="A182" s="89"/>
      <c r="B182" s="116" t="s">
        <v>62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97</v>
      </c>
      <c r="O182" s="118">
        <v>0</v>
      </c>
      <c r="P182" s="104" t="s">
        <v>120</v>
      </c>
      <c r="Q182" s="88"/>
      <c r="R182" s="88"/>
      <c r="S182" s="88"/>
      <c r="T182" s="88"/>
    </row>
    <row r="183" spans="1:20" x14ac:dyDescent="0.2">
      <c r="A183" s="89"/>
      <c r="B183" s="116" t="s">
        <v>63</v>
      </c>
      <c r="C183" s="117">
        <v>9.1</v>
      </c>
      <c r="D183" s="118">
        <v>0</v>
      </c>
      <c r="E183" s="118">
        <v>0</v>
      </c>
      <c r="F183" s="119">
        <v>9.1</v>
      </c>
      <c r="G183" s="118">
        <v>0</v>
      </c>
      <c r="H183" s="120">
        <v>0</v>
      </c>
      <c r="I183" s="121">
        <v>9.1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119</v>
      </c>
      <c r="Q183" s="88"/>
      <c r="R183" s="88"/>
      <c r="S183" s="88"/>
      <c r="T183" s="88"/>
    </row>
    <row r="184" spans="1:20" x14ac:dyDescent="0.2">
      <c r="A184" s="89"/>
      <c r="B184" s="116" t="s">
        <v>64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97</v>
      </c>
      <c r="O184" s="118">
        <v>0</v>
      </c>
      <c r="P184" s="104" t="s">
        <v>120</v>
      </c>
      <c r="Q184" s="88"/>
      <c r="R184" s="88"/>
      <c r="S184" s="88"/>
      <c r="T184" s="88"/>
    </row>
    <row r="185" spans="1:20" x14ac:dyDescent="0.2">
      <c r="A185" s="89"/>
      <c r="B185" s="116" t="s">
        <v>65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97</v>
      </c>
      <c r="O185" s="118">
        <v>0</v>
      </c>
      <c r="P185" s="104" t="s">
        <v>120</v>
      </c>
      <c r="Q185" s="88"/>
      <c r="R185" s="88"/>
      <c r="S185" s="88"/>
      <c r="T185" s="88"/>
    </row>
    <row r="186" spans="1:20" x14ac:dyDescent="0.2">
      <c r="A186" s="89"/>
      <c r="B186" s="116" t="s">
        <v>66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119</v>
      </c>
      <c r="Q186" s="88"/>
      <c r="R186" s="88"/>
      <c r="S186" s="88"/>
      <c r="T186" s="88"/>
    </row>
    <row r="187" spans="1:20" x14ac:dyDescent="0.2">
      <c r="A187" s="89"/>
      <c r="B187" s="116" t="s">
        <v>67</v>
      </c>
      <c r="C187" s="117">
        <v>1.5</v>
      </c>
      <c r="D187" s="118">
        <v>0</v>
      </c>
      <c r="E187" s="118">
        <v>0</v>
      </c>
      <c r="F187" s="119">
        <v>1.5</v>
      </c>
      <c r="G187" s="118">
        <v>0</v>
      </c>
      <c r="H187" s="120">
        <v>0</v>
      </c>
      <c r="I187" s="121">
        <v>1.5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119</v>
      </c>
      <c r="Q187" s="88"/>
      <c r="R187" s="88"/>
      <c r="S187" s="88"/>
      <c r="T187" s="88"/>
    </row>
    <row r="188" spans="1:20" x14ac:dyDescent="0.2">
      <c r="A188" s="89"/>
      <c r="B188" s="116" t="s">
        <v>68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97</v>
      </c>
      <c r="O188" s="118">
        <v>0</v>
      </c>
      <c r="P188" s="104" t="s">
        <v>120</v>
      </c>
      <c r="Q188" s="88"/>
      <c r="R188" s="88"/>
      <c r="S188" s="88"/>
      <c r="T188" s="88"/>
    </row>
    <row r="189" spans="1:20" x14ac:dyDescent="0.2">
      <c r="A189" s="89"/>
      <c r="B189" s="116" t="s">
        <v>69</v>
      </c>
      <c r="C189" s="117">
        <v>3.3</v>
      </c>
      <c r="D189" s="118">
        <v>0</v>
      </c>
      <c r="E189" s="118">
        <v>6.3999999999999995</v>
      </c>
      <c r="F189" s="119">
        <v>9.6999999999999993</v>
      </c>
      <c r="G189" s="118">
        <v>0</v>
      </c>
      <c r="H189" s="120">
        <v>0</v>
      </c>
      <c r="I189" s="121">
        <v>9.6999999999999993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119</v>
      </c>
      <c r="Q189" s="88"/>
      <c r="R189" s="88"/>
      <c r="S189" s="88"/>
      <c r="T189" s="88"/>
    </row>
    <row r="190" spans="1:20" x14ac:dyDescent="0.2">
      <c r="A190" s="89"/>
      <c r="B190" s="123" t="s">
        <v>70</v>
      </c>
      <c r="C190" s="117">
        <v>101.0746646795827</v>
      </c>
      <c r="D190" s="118">
        <v>0</v>
      </c>
      <c r="E190" s="118">
        <v>6.4000000000000057</v>
      </c>
      <c r="F190" s="119">
        <v>107.4746646795827</v>
      </c>
      <c r="G190" s="118">
        <v>19.911999999999999</v>
      </c>
      <c r="H190" s="120">
        <v>18.527157129881925</v>
      </c>
      <c r="I190" s="121">
        <v>87.562664679582696</v>
      </c>
      <c r="J190" s="118">
        <v>0</v>
      </c>
      <c r="K190" s="118">
        <v>0</v>
      </c>
      <c r="L190" s="118">
        <v>0</v>
      </c>
      <c r="M190" s="118">
        <v>2.8999999999999915E-2</v>
      </c>
      <c r="N190" s="118">
        <v>2.6983103493700998E-2</v>
      </c>
      <c r="O190" s="124">
        <v>7.2499999999999787E-3</v>
      </c>
      <c r="P190" s="104" t="s">
        <v>119</v>
      </c>
      <c r="Q190" s="88"/>
      <c r="R190" s="88"/>
      <c r="S190" s="88"/>
      <c r="T190" s="88"/>
    </row>
    <row r="191" spans="1:20" x14ac:dyDescent="0.2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x14ac:dyDescent="0.2">
      <c r="A192" s="89"/>
      <c r="B192" s="116" t="s">
        <v>71</v>
      </c>
      <c r="C192" s="117">
        <v>6.3845007451564832</v>
      </c>
      <c r="D192" s="118">
        <v>0</v>
      </c>
      <c r="E192" s="118">
        <v>-6.4</v>
      </c>
      <c r="F192" s="119">
        <v>-1.5499254843517107E-2</v>
      </c>
      <c r="G192" s="118">
        <v>0</v>
      </c>
      <c r="H192" s="120">
        <v>0</v>
      </c>
      <c r="I192" s="121">
        <v>-1.5499254843517107E-2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97</v>
      </c>
      <c r="O192" s="118">
        <v>0</v>
      </c>
      <c r="P192" s="104">
        <v>0</v>
      </c>
      <c r="Q192" s="88"/>
      <c r="R192" s="88"/>
      <c r="S192" s="88"/>
      <c r="T192" s="88"/>
    </row>
    <row r="193" spans="1:20" x14ac:dyDescent="0.2">
      <c r="A193" s="89"/>
      <c r="B193" s="116" t="s">
        <v>72</v>
      </c>
      <c r="C193" s="117">
        <v>28.730253353204173</v>
      </c>
      <c r="D193" s="118">
        <v>0</v>
      </c>
      <c r="E193" s="118">
        <v>0</v>
      </c>
      <c r="F193" s="119">
        <v>28.730253353204173</v>
      </c>
      <c r="G193" s="118">
        <v>0</v>
      </c>
      <c r="H193" s="120">
        <v>0</v>
      </c>
      <c r="I193" s="121">
        <v>28.730253353204173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119</v>
      </c>
      <c r="Q193" s="88"/>
      <c r="R193" s="88"/>
      <c r="S193" s="88"/>
      <c r="T193" s="88"/>
    </row>
    <row r="194" spans="1:20" hidden="1" x14ac:dyDescent="0.2">
      <c r="A194" s="89"/>
      <c r="B194" s="116" t="s">
        <v>89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1:20" x14ac:dyDescent="0.2">
      <c r="A195" s="89"/>
      <c r="B195" s="116" t="s">
        <v>73</v>
      </c>
      <c r="C195" s="117">
        <v>1.7839046199701938</v>
      </c>
      <c r="D195" s="118">
        <v>0</v>
      </c>
      <c r="E195" s="118">
        <v>0</v>
      </c>
      <c r="F195" s="119">
        <v>1.7839046199701938</v>
      </c>
      <c r="G195" s="118">
        <v>0</v>
      </c>
      <c r="H195" s="120">
        <v>0</v>
      </c>
      <c r="I195" s="121">
        <v>1.7839046199701938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119</v>
      </c>
      <c r="Q195" s="88"/>
      <c r="R195" s="88"/>
      <c r="S195" s="88"/>
      <c r="T195" s="88"/>
    </row>
    <row r="196" spans="1:20" x14ac:dyDescent="0.2">
      <c r="A196" s="89"/>
      <c r="B196" s="116" t="s">
        <v>74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 t="s">
        <v>120</v>
      </c>
      <c r="Q196" s="88"/>
      <c r="R196" s="88"/>
      <c r="S196" s="88"/>
      <c r="T196" s="88"/>
    </row>
    <row r="197" spans="1:20" x14ac:dyDescent="0.2">
      <c r="A197" s="89"/>
      <c r="B197" s="116" t="s">
        <v>75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 t="s">
        <v>120</v>
      </c>
      <c r="Q197" s="88"/>
      <c r="R197" s="88"/>
      <c r="S197" s="88"/>
      <c r="T197" s="88"/>
    </row>
    <row r="198" spans="1:20" x14ac:dyDescent="0.2">
      <c r="A198" s="89"/>
      <c r="B198" s="116" t="s">
        <v>76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1:20" x14ac:dyDescent="0.2">
      <c r="A199" s="89"/>
      <c r="B199" s="116" t="s">
        <v>77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 t="s">
        <v>120</v>
      </c>
      <c r="Q199" s="88"/>
      <c r="R199" s="88"/>
      <c r="S199" s="88"/>
      <c r="T199" s="88"/>
    </row>
    <row r="200" spans="1:20" x14ac:dyDescent="0.2">
      <c r="A200" s="89"/>
      <c r="B200" s="116" t="s">
        <v>78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97</v>
      </c>
      <c r="O200" s="118">
        <v>0</v>
      </c>
      <c r="P200" s="104" t="s">
        <v>120</v>
      </c>
      <c r="Q200" s="88"/>
      <c r="R200" s="88"/>
      <c r="S200" s="88"/>
      <c r="T200" s="88"/>
    </row>
    <row r="201" spans="1:20" x14ac:dyDescent="0.2">
      <c r="A201" s="89"/>
      <c r="B201" s="116" t="s">
        <v>79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1:20" x14ac:dyDescent="0.2">
      <c r="A202" s="89"/>
      <c r="B202" s="116" t="s">
        <v>80</v>
      </c>
      <c r="C202" s="117">
        <v>2.0266766020864382</v>
      </c>
      <c r="D202" s="118">
        <v>0</v>
      </c>
      <c r="E202" s="118">
        <v>0</v>
      </c>
      <c r="F202" s="119">
        <v>2.0266766020864382</v>
      </c>
      <c r="G202" s="118">
        <v>0</v>
      </c>
      <c r="H202" s="120">
        <v>0</v>
      </c>
      <c r="I202" s="121">
        <v>2.0266766020864382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119</v>
      </c>
      <c r="Q202" s="88"/>
      <c r="R202" s="88"/>
      <c r="S202" s="88"/>
      <c r="T202" s="88"/>
    </row>
    <row r="203" spans="1:20" x14ac:dyDescent="0.2">
      <c r="A203" s="89"/>
      <c r="B203" s="116" t="s">
        <v>81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97</v>
      </c>
      <c r="O203" s="118">
        <v>0</v>
      </c>
      <c r="P203" s="104" t="s">
        <v>120</v>
      </c>
      <c r="Q203" s="88"/>
      <c r="R203" s="88"/>
      <c r="S203" s="88"/>
      <c r="T203" s="88"/>
    </row>
    <row r="204" spans="1:20" x14ac:dyDescent="0.2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x14ac:dyDescent="0.2">
      <c r="A205" s="89"/>
      <c r="B205" s="123" t="s">
        <v>82</v>
      </c>
      <c r="C205" s="126">
        <v>140</v>
      </c>
      <c r="D205" s="118">
        <v>0</v>
      </c>
      <c r="E205" s="118">
        <v>0</v>
      </c>
      <c r="F205" s="119">
        <v>140</v>
      </c>
      <c r="G205" s="118">
        <v>19.911999999999999</v>
      </c>
      <c r="H205" s="120">
        <v>14.222857142857142</v>
      </c>
      <c r="I205" s="121">
        <v>120.08799999999999</v>
      </c>
      <c r="J205" s="118">
        <v>0</v>
      </c>
      <c r="K205" s="118">
        <v>0</v>
      </c>
      <c r="L205" s="118">
        <v>0</v>
      </c>
      <c r="M205" s="118">
        <v>2.8999999999999915E-2</v>
      </c>
      <c r="N205" s="118">
        <v>2.0714285714285654E-2</v>
      </c>
      <c r="O205" s="118">
        <v>7.2499999999999787E-3</v>
      </c>
      <c r="P205" s="104" t="s">
        <v>119</v>
      </c>
      <c r="Q205" s="88"/>
      <c r="R205" s="88"/>
      <c r="S205" s="88"/>
      <c r="T205" s="88"/>
    </row>
    <row r="206" spans="1:20" x14ac:dyDescent="0.2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x14ac:dyDescent="0.2">
      <c r="A207" s="89"/>
      <c r="B207" s="116" t="s">
        <v>83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97</v>
      </c>
      <c r="O207" s="118">
        <v>0</v>
      </c>
      <c r="P207" s="104">
        <v>0</v>
      </c>
      <c r="Q207" s="88"/>
      <c r="R207" s="88"/>
      <c r="S207" s="88"/>
      <c r="T207" s="88"/>
    </row>
    <row r="208" spans="1:20" x14ac:dyDescent="0.2">
      <c r="A208" s="89"/>
      <c r="B208" s="116" t="s">
        <v>84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97</v>
      </c>
      <c r="O208" s="118">
        <v>0</v>
      </c>
      <c r="P208" s="104" t="s">
        <v>120</v>
      </c>
      <c r="Q208" s="88"/>
      <c r="R208" s="88"/>
      <c r="S208" s="88"/>
      <c r="T208" s="88"/>
    </row>
    <row r="209" spans="1:20" x14ac:dyDescent="0.2">
      <c r="A209" s="89"/>
      <c r="B209" s="127" t="s">
        <v>85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97</v>
      </c>
      <c r="O209" s="118">
        <v>0</v>
      </c>
      <c r="P209" s="104">
        <v>0</v>
      </c>
      <c r="Q209" s="128"/>
      <c r="R209" s="88"/>
      <c r="S209" s="88"/>
      <c r="T209" s="88"/>
    </row>
    <row r="210" spans="1:20" x14ac:dyDescent="0.2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x14ac:dyDescent="0.2">
      <c r="A211" s="89"/>
      <c r="B211" s="127" t="s">
        <v>86</v>
      </c>
      <c r="C211" s="117">
        <v>0</v>
      </c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x14ac:dyDescent="0.2">
      <c r="A212" s="89"/>
      <c r="B212" s="129" t="s">
        <v>87</v>
      </c>
      <c r="C212" s="130">
        <v>140</v>
      </c>
      <c r="D212" s="131">
        <v>0</v>
      </c>
      <c r="E212" s="131">
        <v>0</v>
      </c>
      <c r="F212" s="132">
        <v>140</v>
      </c>
      <c r="G212" s="131">
        <v>19.911999999999999</v>
      </c>
      <c r="H212" s="133">
        <v>14.222857142857142</v>
      </c>
      <c r="I212" s="132">
        <v>120.08799999999999</v>
      </c>
      <c r="J212" s="131">
        <v>0</v>
      </c>
      <c r="K212" s="131">
        <v>0</v>
      </c>
      <c r="L212" s="131">
        <v>0</v>
      </c>
      <c r="M212" s="131">
        <v>2.8999999999999915E-2</v>
      </c>
      <c r="N212" s="131">
        <v>2.0714285714285654E-2</v>
      </c>
      <c r="O212" s="141">
        <v>7.2499999999999787E-3</v>
      </c>
      <c r="P212" s="111" t="s">
        <v>119</v>
      </c>
      <c r="Q212" s="88"/>
      <c r="R212" s="88"/>
      <c r="S212" s="88"/>
      <c r="T212" s="88"/>
    </row>
    <row r="213" spans="1:20" x14ac:dyDescent="0.2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x14ac:dyDescent="0.2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x14ac:dyDescent="0.2">
      <c r="A215" s="89"/>
      <c r="B215" s="94"/>
      <c r="C215" s="94"/>
      <c r="D215" s="95" t="s">
        <v>14</v>
      </c>
      <c r="E215" s="95" t="s">
        <v>14</v>
      </c>
      <c r="F215" s="96"/>
      <c r="G215" s="95" t="s">
        <v>36</v>
      </c>
      <c r="H215" s="97" t="s">
        <v>37</v>
      </c>
      <c r="I215" s="98"/>
      <c r="J215" s="99" t="s">
        <v>38</v>
      </c>
      <c r="K215" s="100"/>
      <c r="L215" s="100"/>
      <c r="M215" s="100"/>
      <c r="N215" s="101"/>
      <c r="O215" s="101"/>
      <c r="P215" s="102" t="s">
        <v>39</v>
      </c>
      <c r="Q215" s="88"/>
      <c r="R215" s="88"/>
      <c r="S215" s="88"/>
      <c r="T215" s="88"/>
    </row>
    <row r="216" spans="1:20" x14ac:dyDescent="0.2">
      <c r="A216" s="89"/>
      <c r="B216" s="103" t="s">
        <v>40</v>
      </c>
      <c r="C216" s="103" t="s">
        <v>41</v>
      </c>
      <c r="D216" s="104" t="s">
        <v>15</v>
      </c>
      <c r="E216" s="104" t="s">
        <v>15</v>
      </c>
      <c r="F216" s="105" t="s">
        <v>42</v>
      </c>
      <c r="G216" s="104" t="s">
        <v>43</v>
      </c>
      <c r="H216" s="106" t="s">
        <v>44</v>
      </c>
      <c r="I216" s="105" t="s">
        <v>45</v>
      </c>
      <c r="J216" s="102" t="s">
        <v>46</v>
      </c>
      <c r="K216" s="102"/>
      <c r="L216" s="102"/>
      <c r="M216" s="99" t="s">
        <v>47</v>
      </c>
      <c r="N216" s="107"/>
      <c r="O216" s="108" t="s">
        <v>48</v>
      </c>
      <c r="P216" s="104" t="s">
        <v>49</v>
      </c>
      <c r="Q216" s="88"/>
      <c r="R216" s="88"/>
      <c r="S216" s="88"/>
      <c r="T216" s="88"/>
    </row>
    <row r="217" spans="1:20" x14ac:dyDescent="0.2">
      <c r="A217" s="89"/>
      <c r="B217" s="103"/>
      <c r="C217" s="103" t="s">
        <v>50</v>
      </c>
      <c r="D217" s="104" t="s">
        <v>51</v>
      </c>
      <c r="E217" s="104" t="s">
        <v>51</v>
      </c>
      <c r="F217" s="105" t="s">
        <v>14</v>
      </c>
      <c r="G217" s="104" t="s">
        <v>52</v>
      </c>
      <c r="H217" s="106" t="s">
        <v>53</v>
      </c>
      <c r="I217" s="105" t="s">
        <v>54</v>
      </c>
      <c r="J217" s="109">
        <v>43999</v>
      </c>
      <c r="K217" s="109">
        <v>44006</v>
      </c>
      <c r="L217" s="109">
        <v>44013</v>
      </c>
      <c r="M217" s="95" t="s">
        <v>45</v>
      </c>
      <c r="N217" s="97" t="s">
        <v>53</v>
      </c>
      <c r="O217" s="97" t="s">
        <v>45</v>
      </c>
      <c r="P217" s="104" t="s">
        <v>55</v>
      </c>
      <c r="Q217" s="88"/>
      <c r="R217" s="88"/>
      <c r="S217" s="88"/>
      <c r="T217" s="88"/>
    </row>
    <row r="218" spans="1:20" x14ac:dyDescent="0.2">
      <c r="A218" s="89"/>
      <c r="B218" s="110"/>
      <c r="C218" s="110"/>
      <c r="D218" s="111" t="s">
        <v>56</v>
      </c>
      <c r="E218" s="111" t="s">
        <v>57</v>
      </c>
      <c r="F218" s="112" t="s">
        <v>50</v>
      </c>
      <c r="G218" s="111" t="s">
        <v>58</v>
      </c>
      <c r="H218" s="113" t="s">
        <v>14</v>
      </c>
      <c r="I218" s="112"/>
      <c r="J218" s="111"/>
      <c r="K218" s="111"/>
      <c r="L218" s="114"/>
      <c r="M218" s="111"/>
      <c r="N218" s="113" t="s">
        <v>14</v>
      </c>
      <c r="O218" s="113"/>
      <c r="P218" s="111" t="s">
        <v>54</v>
      </c>
      <c r="Q218" s="88"/>
      <c r="R218" s="88"/>
      <c r="S218" s="88"/>
      <c r="T218" s="88"/>
    </row>
    <row r="219" spans="1:20" x14ac:dyDescent="0.2">
      <c r="A219" s="89"/>
      <c r="B219" s="115"/>
      <c r="C219" s="150" t="s">
        <v>96</v>
      </c>
      <c r="D219" s="150"/>
      <c r="E219" s="150"/>
      <c r="F219" s="150"/>
      <c r="G219" s="150"/>
      <c r="H219" s="150"/>
      <c r="I219" s="150"/>
      <c r="J219" s="150"/>
      <c r="K219" s="150"/>
      <c r="L219" s="150"/>
      <c r="M219" s="150"/>
      <c r="N219" s="150"/>
      <c r="O219" s="151"/>
      <c r="P219" s="115"/>
      <c r="Q219" s="88"/>
      <c r="R219" s="88"/>
      <c r="S219" s="88"/>
      <c r="T219" s="88"/>
    </row>
    <row r="220" spans="1:20" x14ac:dyDescent="0.2">
      <c r="A220" s="89"/>
      <c r="B220" s="116" t="s">
        <v>60</v>
      </c>
      <c r="C220" s="117">
        <v>10.680961680921275</v>
      </c>
      <c r="D220" s="118">
        <v>0</v>
      </c>
      <c r="E220" s="118">
        <v>-5.8000000000000114</v>
      </c>
      <c r="F220" s="119">
        <v>4.8809616809212635</v>
      </c>
      <c r="G220" s="118">
        <v>0</v>
      </c>
      <c r="H220" s="120">
        <v>0</v>
      </c>
      <c r="I220" s="121">
        <v>4.8809616809212635</v>
      </c>
      <c r="J220" s="118">
        <v>0</v>
      </c>
      <c r="K220" s="118">
        <v>0</v>
      </c>
      <c r="L220" s="118">
        <v>0</v>
      </c>
      <c r="M220" s="118">
        <v>0</v>
      </c>
      <c r="N220" s="118">
        <v>0</v>
      </c>
      <c r="O220" s="118">
        <v>0</v>
      </c>
      <c r="P220" s="104" t="s">
        <v>119</v>
      </c>
      <c r="Q220" s="88"/>
      <c r="R220" s="88"/>
      <c r="S220" s="88"/>
      <c r="T220" s="88"/>
    </row>
    <row r="221" spans="1:20" x14ac:dyDescent="0.2">
      <c r="A221" s="89"/>
      <c r="B221" s="116" t="s">
        <v>61</v>
      </c>
      <c r="C221" s="117">
        <v>1.2254974838173078</v>
      </c>
      <c r="D221" s="118">
        <v>0</v>
      </c>
      <c r="E221" s="118">
        <v>0</v>
      </c>
      <c r="F221" s="119">
        <v>1.2254974838173078</v>
      </c>
      <c r="G221" s="118">
        <v>0</v>
      </c>
      <c r="H221" s="120">
        <v>0</v>
      </c>
      <c r="I221" s="121">
        <v>1.2254974838173078</v>
      </c>
      <c r="J221" s="118"/>
      <c r="K221" s="118"/>
      <c r="L221" s="118"/>
      <c r="M221" s="118"/>
      <c r="N221" s="118">
        <v>0</v>
      </c>
      <c r="O221" s="118">
        <v>0</v>
      </c>
      <c r="P221" s="104" t="s">
        <v>119</v>
      </c>
      <c r="Q221" s="88"/>
      <c r="R221" s="88"/>
      <c r="S221" s="88"/>
      <c r="T221" s="88"/>
    </row>
    <row r="222" spans="1:20" x14ac:dyDescent="0.2">
      <c r="A222" s="89"/>
      <c r="B222" s="116" t="s">
        <v>62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97</v>
      </c>
      <c r="O222" s="118">
        <v>0</v>
      </c>
      <c r="P222" s="104" t="s">
        <v>120</v>
      </c>
      <c r="Q222" s="88"/>
      <c r="R222" s="88"/>
      <c r="S222" s="88"/>
      <c r="T222" s="88"/>
    </row>
    <row r="223" spans="1:20" x14ac:dyDescent="0.2">
      <c r="A223" s="89"/>
      <c r="B223" s="116" t="s">
        <v>63</v>
      </c>
      <c r="C223" s="117">
        <v>0.10201135878959303</v>
      </c>
      <c r="D223" s="118">
        <v>0</v>
      </c>
      <c r="E223" s="118">
        <v>0</v>
      </c>
      <c r="F223" s="119">
        <v>0.10201135878959303</v>
      </c>
      <c r="G223" s="118">
        <v>0</v>
      </c>
      <c r="H223" s="120">
        <v>0</v>
      </c>
      <c r="I223" s="121">
        <v>0.10201135878959303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119</v>
      </c>
      <c r="Q223" s="88"/>
      <c r="R223" s="88"/>
      <c r="S223" s="88"/>
      <c r="T223" s="88"/>
    </row>
    <row r="224" spans="1:20" x14ac:dyDescent="0.2">
      <c r="A224" s="89"/>
      <c r="B224" s="116" t="s">
        <v>64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121</v>
      </c>
      <c r="H224" s="120" t="s">
        <v>98</v>
      </c>
      <c r="I224" s="121" t="s">
        <v>97</v>
      </c>
      <c r="J224" s="118" t="s">
        <v>97</v>
      </c>
      <c r="K224" s="118" t="s">
        <v>97</v>
      </c>
      <c r="L224" s="118" t="s">
        <v>97</v>
      </c>
      <c r="M224" s="118" t="s">
        <v>97</v>
      </c>
      <c r="N224" s="118" t="s">
        <v>97</v>
      </c>
      <c r="O224" s="118">
        <v>0</v>
      </c>
      <c r="P224" s="104" t="s">
        <v>120</v>
      </c>
      <c r="Q224" s="88"/>
      <c r="R224" s="88"/>
      <c r="S224" s="88"/>
      <c r="T224" s="88"/>
    </row>
    <row r="225" spans="1:20" x14ac:dyDescent="0.2">
      <c r="A225" s="89"/>
      <c r="B225" s="116" t="s">
        <v>65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97</v>
      </c>
      <c r="O225" s="118">
        <v>0</v>
      </c>
      <c r="P225" s="104" t="s">
        <v>120</v>
      </c>
      <c r="Q225" s="88"/>
      <c r="R225" s="88"/>
      <c r="S225" s="88"/>
      <c r="T225" s="88"/>
    </row>
    <row r="226" spans="1:20" x14ac:dyDescent="0.2">
      <c r="A226" s="89"/>
      <c r="B226" s="116" t="s">
        <v>66</v>
      </c>
      <c r="C226" s="117">
        <v>118.30289806272027</v>
      </c>
      <c r="D226" s="118">
        <v>0</v>
      </c>
      <c r="E226" s="118">
        <v>-115.2</v>
      </c>
      <c r="F226" s="119">
        <v>3.1028980627202714</v>
      </c>
      <c r="G226" s="118">
        <v>0</v>
      </c>
      <c r="H226" s="120">
        <v>0</v>
      </c>
      <c r="I226" s="121">
        <v>3.1028980627202714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04" t="s">
        <v>119</v>
      </c>
      <c r="Q226" s="88"/>
      <c r="R226" s="88"/>
      <c r="S226" s="88"/>
      <c r="T226" s="88"/>
    </row>
    <row r="227" spans="1:20" x14ac:dyDescent="0.2">
      <c r="A227" s="89"/>
      <c r="B227" s="116" t="s">
        <v>67</v>
      </c>
      <c r="C227" s="117">
        <v>2.5141984869912672E-4</v>
      </c>
      <c r="D227" s="118">
        <v>0</v>
      </c>
      <c r="E227" s="118">
        <v>0</v>
      </c>
      <c r="F227" s="119">
        <v>2.5141984869912672E-4</v>
      </c>
      <c r="G227" s="118">
        <v>0</v>
      </c>
      <c r="H227" s="120">
        <v>0</v>
      </c>
      <c r="I227" s="121">
        <v>2.5141984869912672E-4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104" t="s">
        <v>120</v>
      </c>
      <c r="Q227" s="88"/>
      <c r="R227" s="88"/>
      <c r="S227" s="88"/>
      <c r="T227" s="88"/>
    </row>
    <row r="228" spans="1:20" x14ac:dyDescent="0.2">
      <c r="A228" s="89"/>
      <c r="B228" s="116" t="s">
        <v>68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97</v>
      </c>
      <c r="O228" s="118">
        <v>0</v>
      </c>
      <c r="P228" s="104" t="s">
        <v>120</v>
      </c>
      <c r="Q228" s="88"/>
      <c r="R228" s="88"/>
      <c r="S228" s="88"/>
      <c r="T228" s="88"/>
    </row>
    <row r="229" spans="1:20" x14ac:dyDescent="0.2">
      <c r="A229" s="89"/>
      <c r="B229" s="116" t="s">
        <v>69</v>
      </c>
      <c r="C229" s="117">
        <v>79.072202392978198</v>
      </c>
      <c r="D229" s="118">
        <v>0</v>
      </c>
      <c r="E229" s="118">
        <v>-79</v>
      </c>
      <c r="F229" s="119">
        <v>7.2202392978198304E-2</v>
      </c>
      <c r="G229" s="118">
        <v>0</v>
      </c>
      <c r="H229" s="120">
        <v>0</v>
      </c>
      <c r="I229" s="121">
        <v>7.2202392978198304E-2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/>
      <c r="P229" s="104" t="s">
        <v>119</v>
      </c>
      <c r="Q229" s="88"/>
      <c r="R229" s="88"/>
      <c r="S229" s="88"/>
      <c r="T229" s="88"/>
    </row>
    <row r="230" spans="1:20" x14ac:dyDescent="0.2">
      <c r="A230" s="89"/>
      <c r="B230" s="123" t="s">
        <v>70</v>
      </c>
      <c r="C230" s="117">
        <v>209.38382239907534</v>
      </c>
      <c r="D230" s="118">
        <v>0</v>
      </c>
      <c r="E230" s="118">
        <v>-200</v>
      </c>
      <c r="F230" s="119">
        <v>9.3838223990753313</v>
      </c>
      <c r="G230" s="118">
        <v>0</v>
      </c>
      <c r="H230" s="120">
        <v>0</v>
      </c>
      <c r="I230" s="121">
        <v>9.3838223990753313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119</v>
      </c>
      <c r="Q230" s="88"/>
      <c r="R230" s="88"/>
      <c r="S230" s="88"/>
      <c r="T230" s="88"/>
    </row>
    <row r="231" spans="1:20" x14ac:dyDescent="0.2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x14ac:dyDescent="0.2">
      <c r="A232" s="89"/>
      <c r="B232" s="116" t="s">
        <v>71</v>
      </c>
      <c r="C232" s="117">
        <v>4.6613896218117956E-2</v>
      </c>
      <c r="D232" s="118">
        <v>0</v>
      </c>
      <c r="E232" s="118">
        <v>0</v>
      </c>
      <c r="F232" s="119">
        <v>4.6613896218117956E-2</v>
      </c>
      <c r="G232" s="118">
        <v>0</v>
      </c>
      <c r="H232" s="120">
        <v>0</v>
      </c>
      <c r="I232" s="121">
        <v>4.6613896218117956E-2</v>
      </c>
      <c r="J232" s="118">
        <v>0</v>
      </c>
      <c r="K232" s="118">
        <v>0</v>
      </c>
      <c r="L232" s="118">
        <v>0</v>
      </c>
      <c r="M232" s="118">
        <v>0</v>
      </c>
      <c r="N232" s="118">
        <v>0</v>
      </c>
      <c r="O232" s="118">
        <v>0</v>
      </c>
      <c r="P232" s="104" t="s">
        <v>119</v>
      </c>
      <c r="Q232" s="88"/>
      <c r="R232" s="88"/>
      <c r="S232" s="88"/>
      <c r="T232" s="88"/>
    </row>
    <row r="233" spans="1:20" x14ac:dyDescent="0.2">
      <c r="A233" s="89"/>
      <c r="B233" s="116" t="s">
        <v>72</v>
      </c>
      <c r="C233" s="117">
        <v>3.6764924514519235</v>
      </c>
      <c r="D233" s="118">
        <v>0</v>
      </c>
      <c r="E233" s="118">
        <v>0</v>
      </c>
      <c r="F233" s="119">
        <v>3.6764924514519235</v>
      </c>
      <c r="G233" s="118">
        <v>0</v>
      </c>
      <c r="H233" s="120">
        <v>0</v>
      </c>
      <c r="I233" s="121">
        <v>3.6764924514519235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119</v>
      </c>
      <c r="Q233" s="88"/>
      <c r="R233" s="88"/>
      <c r="S233" s="88"/>
      <c r="T233" s="88"/>
    </row>
    <row r="234" spans="1:20" hidden="1" x14ac:dyDescent="0.2">
      <c r="A234" s="89"/>
      <c r="B234" s="116" t="s">
        <v>89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97</v>
      </c>
      <c r="O234" s="118">
        <v>0</v>
      </c>
      <c r="P234" s="104" t="s">
        <v>120</v>
      </c>
      <c r="Q234" s="88"/>
      <c r="R234" s="88"/>
      <c r="S234" s="88"/>
      <c r="T234" s="88"/>
    </row>
    <row r="235" spans="1:20" x14ac:dyDescent="0.2">
      <c r="A235" s="89"/>
      <c r="B235" s="116" t="s">
        <v>73</v>
      </c>
      <c r="C235" s="117">
        <v>0.47392285506997456</v>
      </c>
      <c r="D235" s="118">
        <v>0</v>
      </c>
      <c r="E235" s="118">
        <v>0</v>
      </c>
      <c r="F235" s="119">
        <v>0.47392285506997456</v>
      </c>
      <c r="G235" s="118">
        <v>0</v>
      </c>
      <c r="H235" s="120">
        <v>0</v>
      </c>
      <c r="I235" s="121">
        <v>0.47392285506997456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119</v>
      </c>
      <c r="Q235" s="88"/>
      <c r="R235" s="88"/>
      <c r="S235" s="88"/>
      <c r="T235" s="88"/>
    </row>
    <row r="236" spans="1:20" x14ac:dyDescent="0.2">
      <c r="A236" s="89"/>
      <c r="B236" s="116" t="s">
        <v>74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97</v>
      </c>
      <c r="O236" s="118">
        <v>0</v>
      </c>
      <c r="P236" s="104">
        <v>0</v>
      </c>
      <c r="Q236" s="88"/>
      <c r="R236" s="88"/>
      <c r="S236" s="88"/>
      <c r="T236" s="88"/>
    </row>
    <row r="237" spans="1:20" x14ac:dyDescent="0.2">
      <c r="A237" s="89"/>
      <c r="B237" s="116" t="s">
        <v>75</v>
      </c>
      <c r="C237" s="117">
        <v>0</v>
      </c>
      <c r="D237" s="118">
        <v>0</v>
      </c>
      <c r="E237" s="118">
        <v>0</v>
      </c>
      <c r="F237" s="119">
        <v>0</v>
      </c>
      <c r="G237" s="118">
        <v>0</v>
      </c>
      <c r="H237" s="120">
        <v>0</v>
      </c>
      <c r="I237" s="121">
        <v>0</v>
      </c>
      <c r="J237" s="118">
        <v>0</v>
      </c>
      <c r="K237" s="118">
        <v>0</v>
      </c>
      <c r="L237" s="118">
        <v>0</v>
      </c>
      <c r="M237" s="118">
        <v>0</v>
      </c>
      <c r="N237" s="118" t="s">
        <v>97</v>
      </c>
      <c r="O237" s="118">
        <v>0</v>
      </c>
      <c r="P237" s="104" t="s">
        <v>120</v>
      </c>
      <c r="Q237" s="88"/>
      <c r="R237" s="88"/>
      <c r="S237" s="88"/>
      <c r="T237" s="88"/>
    </row>
    <row r="238" spans="1:20" x14ac:dyDescent="0.2">
      <c r="A238" s="89"/>
      <c r="B238" s="116" t="s">
        <v>76</v>
      </c>
      <c r="C238" s="117">
        <v>1.4361298638484076E-2</v>
      </c>
      <c r="D238" s="118">
        <v>0</v>
      </c>
      <c r="E238" s="118">
        <v>0</v>
      </c>
      <c r="F238" s="119">
        <v>1.4361298638484076E-2</v>
      </c>
      <c r="G238" s="118">
        <v>0</v>
      </c>
      <c r="H238" s="120">
        <v>0</v>
      </c>
      <c r="I238" s="121">
        <v>1.4361298638484076E-2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119</v>
      </c>
      <c r="Q238" s="88"/>
      <c r="R238" s="88"/>
      <c r="S238" s="88"/>
      <c r="T238" s="88"/>
    </row>
    <row r="239" spans="1:20" x14ac:dyDescent="0.2">
      <c r="A239" s="89"/>
      <c r="B239" s="116" t="s">
        <v>77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97</v>
      </c>
      <c r="O239" s="118">
        <v>0</v>
      </c>
      <c r="P239" s="104" t="s">
        <v>120</v>
      </c>
      <c r="Q239" s="88"/>
      <c r="R239" s="88"/>
      <c r="S239" s="88"/>
      <c r="T239" s="88"/>
    </row>
    <row r="240" spans="1:20" x14ac:dyDescent="0.2">
      <c r="A240" s="89"/>
      <c r="B240" s="116" t="s">
        <v>78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97</v>
      </c>
      <c r="O240" s="118">
        <v>0</v>
      </c>
      <c r="P240" s="104" t="s">
        <v>120</v>
      </c>
      <c r="Q240" s="88"/>
      <c r="R240" s="88"/>
      <c r="S240" s="88"/>
      <c r="T240" s="88"/>
    </row>
    <row r="241" spans="1:20" x14ac:dyDescent="0.2">
      <c r="A241" s="89"/>
      <c r="B241" s="116" t="s">
        <v>79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121</v>
      </c>
      <c r="H241" s="120" t="s">
        <v>98</v>
      </c>
      <c r="I241" s="121" t="s">
        <v>97</v>
      </c>
      <c r="J241" s="118"/>
      <c r="K241" s="118"/>
      <c r="L241" s="118"/>
      <c r="M241" s="118"/>
      <c r="N241" s="118" t="s">
        <v>97</v>
      </c>
      <c r="O241" s="118">
        <v>0</v>
      </c>
      <c r="P241" s="104">
        <v>0</v>
      </c>
      <c r="Q241" s="88"/>
      <c r="R241" s="88"/>
      <c r="S241" s="88"/>
      <c r="T241" s="88"/>
    </row>
    <row r="242" spans="1:20" x14ac:dyDescent="0.2">
      <c r="A242" s="89"/>
      <c r="B242" s="116" t="s">
        <v>80</v>
      </c>
      <c r="C242" s="117">
        <v>4.7870995461613587E-3</v>
      </c>
      <c r="D242" s="118">
        <v>0</v>
      </c>
      <c r="E242" s="118">
        <v>0</v>
      </c>
      <c r="F242" s="119">
        <v>4.7870995461613587E-3</v>
      </c>
      <c r="G242" s="118" t="s">
        <v>121</v>
      </c>
      <c r="H242" s="120" t="s">
        <v>98</v>
      </c>
      <c r="I242" s="121" t="s">
        <v>97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120</v>
      </c>
      <c r="Q242" s="88"/>
      <c r="R242" s="88"/>
      <c r="S242" s="88"/>
      <c r="T242" s="88"/>
    </row>
    <row r="243" spans="1:20" x14ac:dyDescent="0.2">
      <c r="A243" s="89"/>
      <c r="B243" s="116" t="s">
        <v>81</v>
      </c>
      <c r="C243" s="117">
        <v>-5.6</v>
      </c>
      <c r="D243" s="118">
        <v>0</v>
      </c>
      <c r="E243" s="118">
        <v>0</v>
      </c>
      <c r="F243" s="119">
        <v>-5.6</v>
      </c>
      <c r="G243" s="118">
        <v>0</v>
      </c>
      <c r="H243" s="120">
        <v>0</v>
      </c>
      <c r="I243" s="121">
        <v>-5.6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97</v>
      </c>
      <c r="O243" s="118">
        <v>0</v>
      </c>
      <c r="P243" s="104" t="s">
        <v>120</v>
      </c>
      <c r="Q243" s="88"/>
      <c r="R243" s="88"/>
      <c r="S243" s="88"/>
      <c r="T243" s="88"/>
    </row>
    <row r="244" spans="1:20" x14ac:dyDescent="0.2">
      <c r="A244" s="89"/>
      <c r="B244" s="2" t="s">
        <v>90</v>
      </c>
      <c r="C244" s="117">
        <v>0</v>
      </c>
      <c r="D244" s="118">
        <v>0</v>
      </c>
      <c r="E244" s="118">
        <v>0</v>
      </c>
      <c r="F244" s="119">
        <v>0</v>
      </c>
      <c r="G244" s="118">
        <v>27.6279999711067</v>
      </c>
      <c r="H244" s="120" t="s">
        <v>98</v>
      </c>
      <c r="I244" s="121">
        <v>-27.6279999711067</v>
      </c>
      <c r="J244" s="118">
        <v>0</v>
      </c>
      <c r="K244" s="118">
        <v>0</v>
      </c>
      <c r="L244" s="118">
        <v>0</v>
      </c>
      <c r="M244" s="118">
        <v>0</v>
      </c>
      <c r="N244" s="118" t="s">
        <v>97</v>
      </c>
      <c r="O244" s="118">
        <v>0</v>
      </c>
      <c r="P244" s="104">
        <v>0</v>
      </c>
      <c r="Q244" s="88"/>
      <c r="R244" s="88"/>
      <c r="S244" s="88"/>
      <c r="T244" s="88"/>
    </row>
    <row r="245" spans="1:20" x14ac:dyDescent="0.2">
      <c r="A245" s="89"/>
      <c r="B245" s="123" t="s">
        <v>82</v>
      </c>
      <c r="C245" s="126">
        <v>208</v>
      </c>
      <c r="D245" s="118">
        <v>0</v>
      </c>
      <c r="E245" s="118">
        <v>-200</v>
      </c>
      <c r="F245" s="119">
        <v>7.9999999999999911</v>
      </c>
      <c r="G245" s="118">
        <v>27.6279999711067</v>
      </c>
      <c r="H245" s="120">
        <v>345.34999963883416</v>
      </c>
      <c r="I245" s="121">
        <v>-19.627999971106711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04">
        <v>0</v>
      </c>
      <c r="Q245" s="88"/>
      <c r="R245" s="88"/>
      <c r="S245" s="88"/>
      <c r="T245" s="88"/>
    </row>
    <row r="246" spans="1:20" x14ac:dyDescent="0.2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x14ac:dyDescent="0.2">
      <c r="A247" s="89"/>
      <c r="B247" s="116" t="s">
        <v>83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97</v>
      </c>
      <c r="O247" s="118">
        <v>0</v>
      </c>
      <c r="P247" s="104">
        <v>0</v>
      </c>
      <c r="Q247" s="88"/>
      <c r="R247" s="88"/>
      <c r="S247" s="88"/>
      <c r="T247" s="88"/>
    </row>
    <row r="248" spans="1:20" x14ac:dyDescent="0.2">
      <c r="A248" s="89"/>
      <c r="B248" s="116" t="s">
        <v>84</v>
      </c>
      <c r="C248" s="117">
        <v>0</v>
      </c>
      <c r="D248" s="118">
        <v>0</v>
      </c>
      <c r="E248" s="118">
        <v>0</v>
      </c>
      <c r="F248" s="119">
        <v>0</v>
      </c>
      <c r="G248" s="119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97</v>
      </c>
      <c r="O248" s="118">
        <v>0</v>
      </c>
      <c r="P248" s="104" t="s">
        <v>120</v>
      </c>
      <c r="Q248" s="88"/>
      <c r="R248" s="88"/>
      <c r="S248" s="88"/>
      <c r="T248" s="88"/>
    </row>
    <row r="249" spans="1:20" x14ac:dyDescent="0.2">
      <c r="A249" s="89"/>
      <c r="B249" s="127" t="s">
        <v>85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97</v>
      </c>
      <c r="O249" s="118">
        <v>0</v>
      </c>
      <c r="P249" s="104">
        <v>0</v>
      </c>
      <c r="Q249" s="88"/>
      <c r="R249" s="88"/>
      <c r="S249" s="88"/>
      <c r="T249" s="88"/>
    </row>
    <row r="250" spans="1:20" x14ac:dyDescent="0.2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x14ac:dyDescent="0.2">
      <c r="A251" s="89"/>
      <c r="B251" s="127" t="s">
        <v>86</v>
      </c>
      <c r="C251" s="117">
        <v>0</v>
      </c>
      <c r="D251" s="118"/>
      <c r="E251" s="118"/>
      <c r="F251" s="119">
        <v>0</v>
      </c>
      <c r="G251" s="118"/>
      <c r="H251" s="120"/>
      <c r="I251" s="121">
        <v>0</v>
      </c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x14ac:dyDescent="0.2">
      <c r="A252" s="89"/>
      <c r="B252" s="129" t="s">
        <v>87</v>
      </c>
      <c r="C252" s="130">
        <v>208</v>
      </c>
      <c r="D252" s="131">
        <v>0</v>
      </c>
      <c r="E252" s="131">
        <v>-200</v>
      </c>
      <c r="F252" s="132">
        <v>7.9999999999999911</v>
      </c>
      <c r="G252" s="131">
        <v>27.6279999711067</v>
      </c>
      <c r="H252" s="133">
        <v>345.34999963883416</v>
      </c>
      <c r="I252" s="132">
        <v>-19.627999971106711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>
        <v>0</v>
      </c>
      <c r="Q252" s="88"/>
      <c r="R252" s="88"/>
      <c r="S252" s="88"/>
      <c r="T252" s="88"/>
    </row>
    <row r="253" spans="1:20" x14ac:dyDescent="0.2">
      <c r="A253" s="89"/>
      <c r="B253" s="142" t="s">
        <v>159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x14ac:dyDescent="0.2">
      <c r="A254" s="89"/>
      <c r="B254" s="81" t="s">
        <v>91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x14ac:dyDescent="0.2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x14ac:dyDescent="0.2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x14ac:dyDescent="0.2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x14ac:dyDescent="0.2">
      <c r="A258" s="89"/>
      <c r="B258" s="81" t="s">
        <v>156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x14ac:dyDescent="0.2">
      <c r="A259" s="89"/>
      <c r="B259" s="90" t="s">
        <v>158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x14ac:dyDescent="0.2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x14ac:dyDescent="0.2">
      <c r="A261" s="89"/>
      <c r="B261" s="94"/>
      <c r="C261" s="94"/>
      <c r="D261" s="95" t="s">
        <v>14</v>
      </c>
      <c r="E261" s="95" t="s">
        <v>14</v>
      </c>
      <c r="F261" s="96"/>
      <c r="G261" s="95" t="s">
        <v>36</v>
      </c>
      <c r="H261" s="97" t="s">
        <v>37</v>
      </c>
      <c r="I261" s="98"/>
      <c r="J261" s="99" t="s">
        <v>38</v>
      </c>
      <c r="K261" s="100"/>
      <c r="L261" s="100"/>
      <c r="M261" s="100"/>
      <c r="N261" s="101"/>
      <c r="O261" s="101"/>
      <c r="P261" s="102" t="s">
        <v>39</v>
      </c>
      <c r="Q261" s="88"/>
      <c r="R261" s="88"/>
      <c r="S261" s="88"/>
      <c r="T261" s="88"/>
    </row>
    <row r="262" spans="1:20" x14ac:dyDescent="0.2">
      <c r="A262" s="89"/>
      <c r="B262" s="103" t="s">
        <v>40</v>
      </c>
      <c r="C262" s="103" t="s">
        <v>41</v>
      </c>
      <c r="D262" s="104" t="s">
        <v>15</v>
      </c>
      <c r="E262" s="104" t="s">
        <v>15</v>
      </c>
      <c r="F262" s="105" t="s">
        <v>42</v>
      </c>
      <c r="G262" s="104" t="s">
        <v>43</v>
      </c>
      <c r="H262" s="106" t="s">
        <v>44</v>
      </c>
      <c r="I262" s="105" t="s">
        <v>45</v>
      </c>
      <c r="J262" s="102" t="s">
        <v>46</v>
      </c>
      <c r="K262" s="102"/>
      <c r="L262" s="102"/>
      <c r="M262" s="99" t="s">
        <v>47</v>
      </c>
      <c r="N262" s="107"/>
      <c r="O262" s="108" t="s">
        <v>48</v>
      </c>
      <c r="P262" s="104" t="s">
        <v>49</v>
      </c>
      <c r="Q262" s="88"/>
      <c r="R262" s="88"/>
      <c r="S262" s="88"/>
      <c r="T262" s="88"/>
    </row>
    <row r="263" spans="1:20" x14ac:dyDescent="0.2">
      <c r="A263" s="89"/>
      <c r="B263" s="103"/>
      <c r="C263" s="103" t="s">
        <v>50</v>
      </c>
      <c r="D263" s="104" t="s">
        <v>51</v>
      </c>
      <c r="E263" s="104" t="s">
        <v>51</v>
      </c>
      <c r="F263" s="105" t="s">
        <v>14</v>
      </c>
      <c r="G263" s="104" t="s">
        <v>52</v>
      </c>
      <c r="H263" s="106" t="s">
        <v>53</v>
      </c>
      <c r="I263" s="105" t="s">
        <v>54</v>
      </c>
      <c r="J263" s="109">
        <v>43999</v>
      </c>
      <c r="K263" s="109">
        <v>44006</v>
      </c>
      <c r="L263" s="109">
        <v>44013</v>
      </c>
      <c r="M263" s="95" t="s">
        <v>45</v>
      </c>
      <c r="N263" s="97" t="s">
        <v>53</v>
      </c>
      <c r="O263" s="97" t="s">
        <v>45</v>
      </c>
      <c r="P263" s="104" t="s">
        <v>55</v>
      </c>
      <c r="Q263" s="88"/>
      <c r="R263" s="88"/>
      <c r="S263" s="88"/>
      <c r="T263" s="88"/>
    </row>
    <row r="264" spans="1:20" x14ac:dyDescent="0.2">
      <c r="A264" s="89"/>
      <c r="B264" s="110"/>
      <c r="C264" s="110"/>
      <c r="D264" s="111" t="s">
        <v>56</v>
      </c>
      <c r="E264" s="111" t="s">
        <v>57</v>
      </c>
      <c r="F264" s="112" t="s">
        <v>50</v>
      </c>
      <c r="G264" s="111" t="s">
        <v>58</v>
      </c>
      <c r="H264" s="113" t="s">
        <v>14</v>
      </c>
      <c r="I264" s="112"/>
      <c r="J264" s="111"/>
      <c r="K264" s="111"/>
      <c r="L264" s="114"/>
      <c r="M264" s="111"/>
      <c r="N264" s="113" t="s">
        <v>14</v>
      </c>
      <c r="O264" s="113"/>
      <c r="P264" s="111" t="s">
        <v>54</v>
      </c>
      <c r="Q264" s="88"/>
      <c r="R264" s="88"/>
      <c r="S264" s="88"/>
      <c r="T264" s="88"/>
    </row>
    <row r="265" spans="1:20" x14ac:dyDescent="0.2">
      <c r="A265" s="89"/>
      <c r="B265" s="115"/>
      <c r="C265" s="150" t="s">
        <v>99</v>
      </c>
      <c r="D265" s="150"/>
      <c r="E265" s="150"/>
      <c r="F265" s="150"/>
      <c r="G265" s="150"/>
      <c r="H265" s="150"/>
      <c r="I265" s="150"/>
      <c r="J265" s="150"/>
      <c r="K265" s="150"/>
      <c r="L265" s="150"/>
      <c r="M265" s="150"/>
      <c r="N265" s="150"/>
      <c r="O265" s="151"/>
      <c r="P265" s="115"/>
      <c r="Q265" s="88"/>
      <c r="R265" s="88"/>
      <c r="S265" s="88"/>
      <c r="T265" s="88"/>
    </row>
    <row r="266" spans="1:20" x14ac:dyDescent="0.2">
      <c r="A266" s="89"/>
      <c r="B266" s="116" t="s">
        <v>60</v>
      </c>
      <c r="C266" s="117">
        <v>73.699999999999989</v>
      </c>
      <c r="D266" s="118">
        <v>0</v>
      </c>
      <c r="E266" s="118">
        <v>0</v>
      </c>
      <c r="F266" s="119">
        <v>73.699999999999989</v>
      </c>
      <c r="G266" s="118">
        <v>5.5709999999999997</v>
      </c>
      <c r="H266" s="120">
        <v>7.5590230664857545</v>
      </c>
      <c r="I266" s="121">
        <v>68.128999999999991</v>
      </c>
      <c r="J266" s="118">
        <v>0</v>
      </c>
      <c r="K266" s="118">
        <v>0</v>
      </c>
      <c r="L266" s="118">
        <v>0</v>
      </c>
      <c r="M266" s="118">
        <v>1.04</v>
      </c>
      <c r="N266" s="118">
        <v>1.4111261872455905</v>
      </c>
      <c r="O266" s="118">
        <v>0.26</v>
      </c>
      <c r="P266" s="104" t="s">
        <v>119</v>
      </c>
      <c r="Q266" s="88"/>
      <c r="R266" s="88"/>
      <c r="S266" s="88"/>
      <c r="T266" s="88"/>
    </row>
    <row r="267" spans="1:20" x14ac:dyDescent="0.2">
      <c r="A267" s="89"/>
      <c r="B267" s="116" t="s">
        <v>61</v>
      </c>
      <c r="C267" s="117">
        <v>2.6977195945945942</v>
      </c>
      <c r="D267" s="118">
        <v>0</v>
      </c>
      <c r="E267" s="118">
        <v>0</v>
      </c>
      <c r="F267" s="119">
        <v>2.6977195945945942</v>
      </c>
      <c r="G267" s="118">
        <v>0</v>
      </c>
      <c r="H267" s="120">
        <v>0</v>
      </c>
      <c r="I267" s="121">
        <v>2.6977195945945942</v>
      </c>
      <c r="J267" s="118">
        <v>0</v>
      </c>
      <c r="K267" s="118">
        <v>0</v>
      </c>
      <c r="L267" s="118">
        <v>0</v>
      </c>
      <c r="M267" s="118">
        <v>0</v>
      </c>
      <c r="N267" s="118">
        <v>0</v>
      </c>
      <c r="O267" s="118">
        <v>0</v>
      </c>
      <c r="P267" s="104" t="s">
        <v>119</v>
      </c>
      <c r="Q267" s="88"/>
      <c r="R267" s="88"/>
      <c r="S267" s="88"/>
      <c r="T267" s="88"/>
    </row>
    <row r="268" spans="1:20" x14ac:dyDescent="0.2">
      <c r="A268" s="89"/>
      <c r="B268" s="116" t="s">
        <v>62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97</v>
      </c>
      <c r="O268" s="118">
        <v>0</v>
      </c>
      <c r="P268" s="104" t="s">
        <v>120</v>
      </c>
      <c r="Q268" s="88"/>
      <c r="R268" s="88"/>
      <c r="S268" s="88"/>
      <c r="T268" s="88"/>
    </row>
    <row r="269" spans="1:20" x14ac:dyDescent="0.2">
      <c r="A269" s="89"/>
      <c r="B269" s="116" t="s">
        <v>63</v>
      </c>
      <c r="C269" s="117">
        <v>13.2</v>
      </c>
      <c r="D269" s="118">
        <v>0</v>
      </c>
      <c r="E269" s="118">
        <v>0</v>
      </c>
      <c r="F269" s="119">
        <v>13.2</v>
      </c>
      <c r="G269" s="118">
        <v>0</v>
      </c>
      <c r="H269" s="120">
        <v>0</v>
      </c>
      <c r="I269" s="121">
        <v>13.2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119</v>
      </c>
      <c r="Q269" s="88"/>
      <c r="R269" s="88"/>
      <c r="S269" s="88"/>
      <c r="T269" s="88"/>
    </row>
    <row r="270" spans="1:20" x14ac:dyDescent="0.2">
      <c r="A270" s="89"/>
      <c r="B270" s="116" t="s">
        <v>64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97</v>
      </c>
      <c r="O270" s="118">
        <v>0</v>
      </c>
      <c r="P270" s="104" t="s">
        <v>120</v>
      </c>
      <c r="Q270" s="88"/>
      <c r="R270" s="88"/>
      <c r="S270" s="88"/>
      <c r="T270" s="88"/>
    </row>
    <row r="271" spans="1:20" x14ac:dyDescent="0.2">
      <c r="A271" s="89"/>
      <c r="B271" s="116" t="s">
        <v>65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97</v>
      </c>
      <c r="O271" s="118">
        <v>0</v>
      </c>
      <c r="P271" s="104" t="s">
        <v>120</v>
      </c>
      <c r="Q271" s="88"/>
      <c r="R271" s="88"/>
      <c r="S271" s="88"/>
      <c r="T271" s="88"/>
    </row>
    <row r="272" spans="1:20" x14ac:dyDescent="0.2">
      <c r="A272" s="89"/>
      <c r="B272" s="116" t="s">
        <v>66</v>
      </c>
      <c r="C272" s="117">
        <v>0.5</v>
      </c>
      <c r="D272" s="118">
        <v>0</v>
      </c>
      <c r="E272" s="118">
        <v>0</v>
      </c>
      <c r="F272" s="119">
        <v>0.5</v>
      </c>
      <c r="G272" s="118">
        <v>0</v>
      </c>
      <c r="H272" s="120">
        <v>0</v>
      </c>
      <c r="I272" s="121">
        <v>0.5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119</v>
      </c>
      <c r="Q272" s="88"/>
      <c r="R272" s="88"/>
      <c r="S272" s="88"/>
      <c r="T272" s="88"/>
    </row>
    <row r="273" spans="1:20" x14ac:dyDescent="0.2">
      <c r="A273" s="89"/>
      <c r="B273" s="116" t="s">
        <v>67</v>
      </c>
      <c r="C273" s="117">
        <v>1.4</v>
      </c>
      <c r="D273" s="118">
        <v>0</v>
      </c>
      <c r="E273" s="118">
        <v>0</v>
      </c>
      <c r="F273" s="119">
        <v>1.4</v>
      </c>
      <c r="G273" s="118">
        <v>0</v>
      </c>
      <c r="H273" s="120">
        <v>0</v>
      </c>
      <c r="I273" s="121">
        <v>1.4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119</v>
      </c>
      <c r="Q273" s="88"/>
      <c r="R273" s="88"/>
      <c r="S273" s="88"/>
      <c r="T273" s="88"/>
    </row>
    <row r="274" spans="1:20" x14ac:dyDescent="0.2">
      <c r="A274" s="89"/>
      <c r="B274" s="116" t="s">
        <v>68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97</v>
      </c>
      <c r="O274" s="118">
        <v>0</v>
      </c>
      <c r="P274" s="104" t="s">
        <v>120</v>
      </c>
      <c r="Q274" s="88"/>
      <c r="R274" s="88"/>
      <c r="S274" s="88"/>
      <c r="T274" s="88"/>
    </row>
    <row r="275" spans="1:20" x14ac:dyDescent="0.2">
      <c r="A275" s="89"/>
      <c r="B275" s="116" t="s">
        <v>69</v>
      </c>
      <c r="C275" s="117">
        <v>0</v>
      </c>
      <c r="D275" s="118">
        <v>0</v>
      </c>
      <c r="E275" s="118">
        <v>6.4</v>
      </c>
      <c r="F275" s="119">
        <v>6.4</v>
      </c>
      <c r="G275" s="118">
        <v>0</v>
      </c>
      <c r="H275" s="120">
        <v>0</v>
      </c>
      <c r="I275" s="121">
        <v>6.4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119</v>
      </c>
      <c r="Q275" s="88"/>
      <c r="R275" s="88"/>
      <c r="S275" s="88"/>
      <c r="T275" s="88"/>
    </row>
    <row r="276" spans="1:20" x14ac:dyDescent="0.2">
      <c r="A276" s="89"/>
      <c r="B276" s="123" t="s">
        <v>70</v>
      </c>
      <c r="C276" s="117">
        <v>91.497719594594585</v>
      </c>
      <c r="D276" s="118">
        <v>0</v>
      </c>
      <c r="E276" s="118">
        <v>6.4000000000000057</v>
      </c>
      <c r="F276" s="119">
        <v>97.897719594594591</v>
      </c>
      <c r="G276" s="118">
        <v>5.5709999999999997</v>
      </c>
      <c r="H276" s="120">
        <v>5.6906330638447296</v>
      </c>
      <c r="I276" s="121">
        <v>92.326719594594593</v>
      </c>
      <c r="J276" s="118">
        <v>0</v>
      </c>
      <c r="K276" s="118">
        <v>0</v>
      </c>
      <c r="L276" s="118">
        <v>0</v>
      </c>
      <c r="M276" s="118">
        <v>1.04</v>
      </c>
      <c r="N276" s="118">
        <v>1.0623332231912617</v>
      </c>
      <c r="O276" s="124">
        <v>0.26</v>
      </c>
      <c r="P276" s="104" t="s">
        <v>119</v>
      </c>
      <c r="Q276" s="88"/>
      <c r="R276" s="88"/>
      <c r="S276" s="88"/>
      <c r="T276" s="88"/>
    </row>
    <row r="277" spans="1:20" x14ac:dyDescent="0.2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x14ac:dyDescent="0.2">
      <c r="A278" s="89"/>
      <c r="B278" s="116" t="s">
        <v>71</v>
      </c>
      <c r="C278" s="117">
        <v>6.547846283783783</v>
      </c>
      <c r="D278" s="118">
        <v>0</v>
      </c>
      <c r="E278" s="118">
        <v>-6.4</v>
      </c>
      <c r="F278" s="119">
        <v>0.14784628378378262</v>
      </c>
      <c r="G278" s="118">
        <v>0</v>
      </c>
      <c r="H278" s="120">
        <v>0</v>
      </c>
      <c r="I278" s="121">
        <v>0.14784628378378262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119</v>
      </c>
      <c r="Q278" s="88"/>
      <c r="R278" s="88"/>
      <c r="S278" s="88"/>
      <c r="T278" s="88"/>
    </row>
    <row r="279" spans="1:20" x14ac:dyDescent="0.2">
      <c r="A279" s="89"/>
      <c r="B279" s="116" t="s">
        <v>72</v>
      </c>
      <c r="C279" s="117">
        <v>23.745861486486483</v>
      </c>
      <c r="D279" s="118">
        <v>0</v>
      </c>
      <c r="E279" s="118">
        <v>0</v>
      </c>
      <c r="F279" s="119">
        <v>23.745861486486483</v>
      </c>
      <c r="G279" s="118">
        <v>0</v>
      </c>
      <c r="H279" s="120">
        <v>0</v>
      </c>
      <c r="I279" s="121">
        <v>23.745861486486483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119</v>
      </c>
      <c r="Q279" s="88"/>
      <c r="R279" s="88"/>
      <c r="S279" s="88"/>
      <c r="T279" s="88"/>
    </row>
    <row r="280" spans="1:20" hidden="1" x14ac:dyDescent="0.2">
      <c r="A280" s="89"/>
      <c r="B280" s="116" t="s">
        <v>89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97</v>
      </c>
      <c r="O280" s="118">
        <v>0</v>
      </c>
      <c r="P280" s="104">
        <v>0</v>
      </c>
      <c r="Q280" s="88"/>
      <c r="R280" s="88"/>
      <c r="S280" s="88"/>
      <c r="T280" s="88"/>
    </row>
    <row r="281" spans="1:20" x14ac:dyDescent="0.2">
      <c r="A281" s="89"/>
      <c r="B281" s="116" t="s">
        <v>73</v>
      </c>
      <c r="C281" s="117">
        <v>2.2085726351351345</v>
      </c>
      <c r="D281" s="118">
        <v>0</v>
      </c>
      <c r="E281" s="118">
        <v>0</v>
      </c>
      <c r="F281" s="119">
        <v>2.2085726351351345</v>
      </c>
      <c r="G281" s="118">
        <v>0</v>
      </c>
      <c r="H281" s="120">
        <v>0</v>
      </c>
      <c r="I281" s="121">
        <v>2.2085726351351345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119</v>
      </c>
      <c r="Q281" s="88"/>
      <c r="R281" s="88"/>
      <c r="S281" s="88"/>
      <c r="T281" s="88"/>
    </row>
    <row r="282" spans="1:20" x14ac:dyDescent="0.2">
      <c r="A282" s="89"/>
      <c r="B282" s="116" t="s">
        <v>74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97</v>
      </c>
      <c r="O282" s="118">
        <v>0</v>
      </c>
      <c r="P282" s="104" t="s">
        <v>120</v>
      </c>
      <c r="Q282" s="88"/>
      <c r="R282" s="88"/>
      <c r="S282" s="88"/>
      <c r="T282" s="88"/>
    </row>
    <row r="283" spans="1:20" x14ac:dyDescent="0.2">
      <c r="A283" s="89"/>
      <c r="B283" s="116" t="s">
        <v>75</v>
      </c>
      <c r="C283" s="117">
        <v>0</v>
      </c>
      <c r="D283" s="118">
        <v>0</v>
      </c>
      <c r="E283" s="118">
        <v>0</v>
      </c>
      <c r="F283" s="119">
        <v>0</v>
      </c>
      <c r="G283" s="118">
        <v>0</v>
      </c>
      <c r="H283" s="120">
        <v>0</v>
      </c>
      <c r="I283" s="121">
        <v>0</v>
      </c>
      <c r="J283" s="118">
        <v>0</v>
      </c>
      <c r="K283" s="118">
        <v>0</v>
      </c>
      <c r="L283" s="118">
        <v>0</v>
      </c>
      <c r="M283" s="118">
        <v>0</v>
      </c>
      <c r="N283" s="118" t="s">
        <v>97</v>
      </c>
      <c r="O283" s="118">
        <v>0</v>
      </c>
      <c r="P283" s="104" t="s">
        <v>120</v>
      </c>
      <c r="Q283" s="88"/>
      <c r="R283" s="88"/>
      <c r="S283" s="88"/>
      <c r="T283" s="88"/>
    </row>
    <row r="284" spans="1:20" x14ac:dyDescent="0.2">
      <c r="A284" s="89"/>
      <c r="B284" s="116" t="s">
        <v>76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97</v>
      </c>
      <c r="O284" s="118">
        <v>0</v>
      </c>
      <c r="P284" s="104">
        <v>0</v>
      </c>
      <c r="Q284" s="88"/>
      <c r="R284" s="88"/>
      <c r="S284" s="88"/>
      <c r="T284" s="88"/>
    </row>
    <row r="285" spans="1:20" x14ac:dyDescent="0.2">
      <c r="A285" s="89"/>
      <c r="B285" s="116" t="s">
        <v>77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97</v>
      </c>
      <c r="O285" s="118">
        <v>0</v>
      </c>
      <c r="P285" s="104" t="s">
        <v>120</v>
      </c>
      <c r="Q285" s="88"/>
      <c r="R285" s="88"/>
      <c r="S285" s="88"/>
      <c r="T285" s="88"/>
    </row>
    <row r="286" spans="1:20" x14ac:dyDescent="0.2">
      <c r="A286" s="89"/>
      <c r="B286" s="116" t="s">
        <v>78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97</v>
      </c>
      <c r="O286" s="118">
        <v>0</v>
      </c>
      <c r="P286" s="104" t="s">
        <v>120</v>
      </c>
      <c r="Q286" s="88"/>
      <c r="R286" s="88"/>
      <c r="S286" s="88"/>
      <c r="T286" s="88"/>
    </row>
    <row r="287" spans="1:20" x14ac:dyDescent="0.2">
      <c r="A287" s="89"/>
      <c r="B287" s="116" t="s">
        <v>79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97</v>
      </c>
      <c r="O287" s="118">
        <v>0</v>
      </c>
      <c r="P287" s="104">
        <v>0</v>
      </c>
      <c r="Q287" s="88"/>
      <c r="R287" s="88"/>
      <c r="S287" s="88"/>
      <c r="T287" s="88"/>
    </row>
    <row r="288" spans="1:20" x14ac:dyDescent="0.2">
      <c r="A288" s="89"/>
      <c r="B288" s="116" t="s">
        <v>80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97</v>
      </c>
      <c r="O288" s="118">
        <v>0</v>
      </c>
      <c r="P288" s="104" t="s">
        <v>120</v>
      </c>
      <c r="Q288" s="88"/>
      <c r="R288" s="88"/>
      <c r="S288" s="88"/>
      <c r="T288" s="88"/>
    </row>
    <row r="289" spans="1:20" x14ac:dyDescent="0.2">
      <c r="A289" s="89"/>
      <c r="B289" s="116" t="s">
        <v>81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97</v>
      </c>
      <c r="O289" s="118">
        <v>0</v>
      </c>
      <c r="P289" s="104" t="s">
        <v>120</v>
      </c>
      <c r="Q289" s="88"/>
      <c r="R289" s="88"/>
      <c r="S289" s="88"/>
      <c r="T289" s="88"/>
    </row>
    <row r="290" spans="1:20" x14ac:dyDescent="0.2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x14ac:dyDescent="0.2">
      <c r="A291" s="89"/>
      <c r="B291" s="123" t="s">
        <v>82</v>
      </c>
      <c r="C291" s="126">
        <v>123.99999999999999</v>
      </c>
      <c r="D291" s="118">
        <v>0</v>
      </c>
      <c r="E291" s="118">
        <v>0</v>
      </c>
      <c r="F291" s="119">
        <v>124</v>
      </c>
      <c r="G291" s="118">
        <v>5.5709999999999997</v>
      </c>
      <c r="H291" s="120">
        <v>4.4927419354838714</v>
      </c>
      <c r="I291" s="121">
        <v>118.429</v>
      </c>
      <c r="J291" s="118">
        <v>0</v>
      </c>
      <c r="K291" s="118">
        <v>0</v>
      </c>
      <c r="L291" s="118">
        <v>0</v>
      </c>
      <c r="M291" s="118">
        <v>1.04</v>
      </c>
      <c r="N291" s="118">
        <v>0.83870967741935476</v>
      </c>
      <c r="O291" s="118">
        <v>0.26</v>
      </c>
      <c r="P291" s="104" t="s">
        <v>119</v>
      </c>
      <c r="Q291" s="88"/>
      <c r="R291" s="88"/>
      <c r="S291" s="88"/>
      <c r="T291" s="88"/>
    </row>
    <row r="292" spans="1:20" x14ac:dyDescent="0.2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x14ac:dyDescent="0.2">
      <c r="A293" s="89"/>
      <c r="B293" s="116" t="s">
        <v>83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97</v>
      </c>
      <c r="O293" s="118">
        <v>0</v>
      </c>
      <c r="P293" s="104">
        <v>0</v>
      </c>
      <c r="Q293" s="88"/>
      <c r="R293" s="88"/>
      <c r="S293" s="88"/>
      <c r="T293" s="88"/>
    </row>
    <row r="294" spans="1:20" x14ac:dyDescent="0.2">
      <c r="A294" s="89"/>
      <c r="B294" s="116" t="s">
        <v>84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97</v>
      </c>
      <c r="O294" s="118">
        <v>0</v>
      </c>
      <c r="P294" s="104" t="s">
        <v>120</v>
      </c>
      <c r="Q294" s="88"/>
      <c r="R294" s="88"/>
      <c r="S294" s="88"/>
      <c r="T294" s="88"/>
    </row>
    <row r="295" spans="1:20" x14ac:dyDescent="0.2">
      <c r="A295" s="89"/>
      <c r="B295" s="127" t="s">
        <v>85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97</v>
      </c>
      <c r="O295" s="118">
        <v>0</v>
      </c>
      <c r="P295" s="104">
        <v>0</v>
      </c>
      <c r="Q295" s="128"/>
      <c r="R295" s="88"/>
      <c r="S295" s="88"/>
      <c r="T295" s="88"/>
    </row>
    <row r="296" spans="1:20" x14ac:dyDescent="0.2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x14ac:dyDescent="0.2">
      <c r="A297" s="89"/>
      <c r="B297" s="127" t="s">
        <v>86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x14ac:dyDescent="0.2">
      <c r="A298" s="89"/>
      <c r="B298" s="129" t="s">
        <v>87</v>
      </c>
      <c r="C298" s="130">
        <v>123.99999999999999</v>
      </c>
      <c r="D298" s="131">
        <v>0</v>
      </c>
      <c r="E298" s="131">
        <v>0</v>
      </c>
      <c r="F298" s="132">
        <v>124</v>
      </c>
      <c r="G298" s="131">
        <v>5.5709999999999997</v>
      </c>
      <c r="H298" s="133">
        <v>4.4927419354838714</v>
      </c>
      <c r="I298" s="132">
        <v>118.429</v>
      </c>
      <c r="J298" s="131">
        <v>0</v>
      </c>
      <c r="K298" s="131">
        <v>0</v>
      </c>
      <c r="L298" s="131">
        <v>0</v>
      </c>
      <c r="M298" s="131">
        <v>1.04</v>
      </c>
      <c r="N298" s="131">
        <v>0.83870967741935476</v>
      </c>
      <c r="O298" s="141">
        <v>0.26</v>
      </c>
      <c r="P298" s="111" t="s">
        <v>119</v>
      </c>
      <c r="Q298" s="88"/>
      <c r="R298" s="88"/>
      <c r="S298" s="88"/>
      <c r="T298" s="88"/>
    </row>
    <row r="299" spans="1:20" x14ac:dyDescent="0.2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x14ac:dyDescent="0.2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x14ac:dyDescent="0.2">
      <c r="A301" s="89"/>
      <c r="B301" s="94"/>
      <c r="C301" s="94"/>
      <c r="D301" s="95" t="s">
        <v>14</v>
      </c>
      <c r="E301" s="95" t="s">
        <v>14</v>
      </c>
      <c r="F301" s="96"/>
      <c r="G301" s="95" t="s">
        <v>36</v>
      </c>
      <c r="H301" s="97" t="s">
        <v>37</v>
      </c>
      <c r="I301" s="98"/>
      <c r="J301" s="99" t="s">
        <v>38</v>
      </c>
      <c r="K301" s="100"/>
      <c r="L301" s="100"/>
      <c r="M301" s="100"/>
      <c r="N301" s="101"/>
      <c r="O301" s="101"/>
      <c r="P301" s="102" t="s">
        <v>39</v>
      </c>
      <c r="Q301" s="88"/>
      <c r="R301" s="88"/>
      <c r="S301" s="88"/>
      <c r="T301" s="88"/>
    </row>
    <row r="302" spans="1:20" x14ac:dyDescent="0.2">
      <c r="A302" s="89"/>
      <c r="B302" s="103" t="s">
        <v>40</v>
      </c>
      <c r="C302" s="103" t="s">
        <v>41</v>
      </c>
      <c r="D302" s="104" t="s">
        <v>15</v>
      </c>
      <c r="E302" s="104" t="s">
        <v>15</v>
      </c>
      <c r="F302" s="105" t="s">
        <v>42</v>
      </c>
      <c r="G302" s="104" t="s">
        <v>43</v>
      </c>
      <c r="H302" s="106" t="s">
        <v>44</v>
      </c>
      <c r="I302" s="105" t="s">
        <v>45</v>
      </c>
      <c r="J302" s="102" t="s">
        <v>46</v>
      </c>
      <c r="K302" s="102"/>
      <c r="L302" s="102"/>
      <c r="M302" s="99" t="s">
        <v>47</v>
      </c>
      <c r="N302" s="107"/>
      <c r="O302" s="108" t="s">
        <v>48</v>
      </c>
      <c r="P302" s="104" t="s">
        <v>49</v>
      </c>
      <c r="Q302" s="88"/>
      <c r="R302" s="88"/>
      <c r="S302" s="88"/>
      <c r="T302" s="88"/>
    </row>
    <row r="303" spans="1:20" x14ac:dyDescent="0.2">
      <c r="A303" s="89"/>
      <c r="B303" s="103"/>
      <c r="C303" s="103" t="s">
        <v>50</v>
      </c>
      <c r="D303" s="104" t="s">
        <v>51</v>
      </c>
      <c r="E303" s="104" t="s">
        <v>51</v>
      </c>
      <c r="F303" s="105" t="s">
        <v>14</v>
      </c>
      <c r="G303" s="104" t="s">
        <v>52</v>
      </c>
      <c r="H303" s="106" t="s">
        <v>53</v>
      </c>
      <c r="I303" s="105" t="s">
        <v>54</v>
      </c>
      <c r="J303" s="109">
        <v>43999</v>
      </c>
      <c r="K303" s="109">
        <v>44006</v>
      </c>
      <c r="L303" s="109">
        <v>44013</v>
      </c>
      <c r="M303" s="95" t="s">
        <v>45</v>
      </c>
      <c r="N303" s="97" t="s">
        <v>53</v>
      </c>
      <c r="O303" s="97" t="s">
        <v>45</v>
      </c>
      <c r="P303" s="104" t="s">
        <v>55</v>
      </c>
      <c r="Q303" s="88"/>
      <c r="R303" s="88"/>
      <c r="S303" s="88"/>
      <c r="T303" s="88"/>
    </row>
    <row r="304" spans="1:20" x14ac:dyDescent="0.2">
      <c r="A304" s="89"/>
      <c r="B304" s="110"/>
      <c r="C304" s="110"/>
      <c r="D304" s="111" t="s">
        <v>56</v>
      </c>
      <c r="E304" s="111" t="s">
        <v>57</v>
      </c>
      <c r="F304" s="112" t="s">
        <v>50</v>
      </c>
      <c r="G304" s="111" t="s">
        <v>58</v>
      </c>
      <c r="H304" s="113" t="s">
        <v>14</v>
      </c>
      <c r="I304" s="112"/>
      <c r="J304" s="111"/>
      <c r="K304" s="111"/>
      <c r="L304" s="114"/>
      <c r="M304" s="111"/>
      <c r="N304" s="113" t="s">
        <v>14</v>
      </c>
      <c r="O304" s="113"/>
      <c r="P304" s="111" t="s">
        <v>54</v>
      </c>
      <c r="Q304" s="88"/>
      <c r="R304" s="88"/>
      <c r="S304" s="88"/>
      <c r="T304" s="88"/>
    </row>
    <row r="305" spans="1:20" x14ac:dyDescent="0.2">
      <c r="A305" s="89"/>
      <c r="B305" s="115"/>
      <c r="C305" s="150" t="s">
        <v>100</v>
      </c>
      <c r="D305" s="150"/>
      <c r="E305" s="150"/>
      <c r="F305" s="150"/>
      <c r="G305" s="150"/>
      <c r="H305" s="150"/>
      <c r="I305" s="150"/>
      <c r="J305" s="150"/>
      <c r="K305" s="150"/>
      <c r="L305" s="150"/>
      <c r="M305" s="150"/>
      <c r="N305" s="150"/>
      <c r="O305" s="151"/>
      <c r="P305" s="115"/>
      <c r="Q305" s="88"/>
      <c r="R305" s="88"/>
      <c r="S305" s="88"/>
      <c r="T305" s="88"/>
    </row>
    <row r="306" spans="1:20" x14ac:dyDescent="0.2">
      <c r="A306" s="89"/>
      <c r="B306" s="116" t="s">
        <v>60</v>
      </c>
      <c r="C306" s="117">
        <v>1333.1396330531823</v>
      </c>
      <c r="D306" s="118">
        <v>0</v>
      </c>
      <c r="E306" s="118">
        <v>1.2999999999999545</v>
      </c>
      <c r="F306" s="119">
        <v>1334.4396330531822</v>
      </c>
      <c r="G306" s="118">
        <v>379.64100000000002</v>
      </c>
      <c r="H306" s="120">
        <v>28.449469769672969</v>
      </c>
      <c r="I306" s="121">
        <v>954.79863305318213</v>
      </c>
      <c r="J306" s="118">
        <v>30.143000000000029</v>
      </c>
      <c r="K306" s="118">
        <v>20.557999999999993</v>
      </c>
      <c r="L306" s="118">
        <v>28.399999999999977</v>
      </c>
      <c r="M306" s="118">
        <v>36.479000000000042</v>
      </c>
      <c r="N306" s="118">
        <v>2.7336568171717532</v>
      </c>
      <c r="O306" s="118">
        <v>28.89500000000001</v>
      </c>
      <c r="P306" s="104">
        <v>31.043731893171199</v>
      </c>
      <c r="Q306" s="88"/>
      <c r="R306" s="88"/>
      <c r="S306" s="88"/>
      <c r="T306" s="88"/>
    </row>
    <row r="307" spans="1:20" x14ac:dyDescent="0.2">
      <c r="A307" s="89"/>
      <c r="B307" s="116" t="s">
        <v>61</v>
      </c>
      <c r="C307" s="117">
        <v>41.132454686635711</v>
      </c>
      <c r="D307" s="118">
        <v>0</v>
      </c>
      <c r="E307" s="118">
        <v>3.3999999999999986</v>
      </c>
      <c r="F307" s="119">
        <v>44.53245468663571</v>
      </c>
      <c r="G307" s="118">
        <v>0</v>
      </c>
      <c r="H307" s="120">
        <v>0</v>
      </c>
      <c r="I307" s="121">
        <v>44.53245468663571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119</v>
      </c>
      <c r="Q307" s="88"/>
      <c r="R307" s="88"/>
      <c r="S307" s="88"/>
      <c r="T307" s="88"/>
    </row>
    <row r="308" spans="1:20" x14ac:dyDescent="0.2">
      <c r="A308" s="89"/>
      <c r="B308" s="116" t="s">
        <v>62</v>
      </c>
      <c r="C308" s="117">
        <v>8.1999999999999993</v>
      </c>
      <c r="D308" s="118">
        <v>0</v>
      </c>
      <c r="E308" s="118">
        <v>1.3000000000000007</v>
      </c>
      <c r="F308" s="119">
        <v>9.5</v>
      </c>
      <c r="G308" s="118">
        <v>0</v>
      </c>
      <c r="H308" s="120">
        <v>0</v>
      </c>
      <c r="I308" s="121">
        <v>9.5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120</v>
      </c>
      <c r="Q308" s="88"/>
      <c r="R308" s="88"/>
      <c r="S308" s="88"/>
      <c r="T308" s="88"/>
    </row>
    <row r="309" spans="1:20" x14ac:dyDescent="0.2">
      <c r="A309" s="89"/>
      <c r="B309" s="116" t="s">
        <v>63</v>
      </c>
      <c r="C309" s="117">
        <v>128.69999999999999</v>
      </c>
      <c r="D309" s="118">
        <v>0</v>
      </c>
      <c r="E309" s="118">
        <v>3.8000000000000114</v>
      </c>
      <c r="F309" s="119">
        <v>132.5</v>
      </c>
      <c r="G309" s="118">
        <v>0</v>
      </c>
      <c r="H309" s="120">
        <v>0</v>
      </c>
      <c r="I309" s="121">
        <v>132.5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119</v>
      </c>
      <c r="Q309" s="88"/>
      <c r="R309" s="88"/>
      <c r="S309" s="88"/>
      <c r="T309" s="88"/>
    </row>
    <row r="310" spans="1:20" x14ac:dyDescent="0.2">
      <c r="A310" s="89"/>
      <c r="B310" s="116" t="s">
        <v>64</v>
      </c>
      <c r="C310" s="117">
        <v>0</v>
      </c>
      <c r="D310" s="118">
        <v>0</v>
      </c>
      <c r="E310" s="118">
        <v>0</v>
      </c>
      <c r="F310" s="119">
        <v>0</v>
      </c>
      <c r="G310" s="118">
        <v>0</v>
      </c>
      <c r="H310" s="120">
        <v>0</v>
      </c>
      <c r="I310" s="121">
        <v>0</v>
      </c>
      <c r="J310" s="118">
        <v>0</v>
      </c>
      <c r="K310" s="118">
        <v>0</v>
      </c>
      <c r="L310" s="118">
        <v>0</v>
      </c>
      <c r="M310" s="118">
        <v>0</v>
      </c>
      <c r="N310" s="118" t="s">
        <v>97</v>
      </c>
      <c r="O310" s="118">
        <v>0</v>
      </c>
      <c r="P310" s="104" t="s">
        <v>120</v>
      </c>
      <c r="Q310" s="88"/>
      <c r="R310" s="88"/>
      <c r="S310" s="88"/>
      <c r="T310" s="88"/>
    </row>
    <row r="311" spans="1:20" x14ac:dyDescent="0.2">
      <c r="A311" s="89"/>
      <c r="B311" s="116" t="s">
        <v>65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97</v>
      </c>
      <c r="O311" s="118">
        <v>0</v>
      </c>
      <c r="P311" s="104" t="s">
        <v>120</v>
      </c>
      <c r="Q311" s="88"/>
      <c r="R311" s="88"/>
      <c r="S311" s="88"/>
      <c r="T311" s="88"/>
    </row>
    <row r="312" spans="1:20" x14ac:dyDescent="0.2">
      <c r="A312" s="89"/>
      <c r="B312" s="116" t="s">
        <v>66</v>
      </c>
      <c r="C312" s="117">
        <v>37.200000000000003</v>
      </c>
      <c r="D312" s="118">
        <v>0</v>
      </c>
      <c r="E312" s="118">
        <v>-3.7999999999999972</v>
      </c>
      <c r="F312" s="119">
        <v>33.400000000000006</v>
      </c>
      <c r="G312" s="118">
        <v>0</v>
      </c>
      <c r="H312" s="120">
        <v>0</v>
      </c>
      <c r="I312" s="121">
        <v>33.400000000000006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119</v>
      </c>
      <c r="Q312" s="88"/>
      <c r="R312" s="88"/>
      <c r="S312" s="88"/>
      <c r="T312" s="88"/>
    </row>
    <row r="313" spans="1:20" x14ac:dyDescent="0.2">
      <c r="A313" s="89"/>
      <c r="B313" s="116" t="s">
        <v>67</v>
      </c>
      <c r="C313" s="117">
        <v>68.600366595224472</v>
      </c>
      <c r="D313" s="118">
        <v>0</v>
      </c>
      <c r="E313" s="118">
        <v>-1.4000000000000057</v>
      </c>
      <c r="F313" s="119">
        <v>67.200366595224466</v>
      </c>
      <c r="G313" s="118">
        <v>0</v>
      </c>
      <c r="H313" s="120">
        <v>0</v>
      </c>
      <c r="I313" s="121">
        <v>67.200366595224466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119</v>
      </c>
      <c r="Q313" s="88"/>
      <c r="R313" s="88"/>
      <c r="S313" s="88"/>
      <c r="T313" s="88"/>
    </row>
    <row r="314" spans="1:20" x14ac:dyDescent="0.2">
      <c r="A314" s="89"/>
      <c r="B314" s="116" t="s">
        <v>68</v>
      </c>
      <c r="C314" s="117">
        <v>1.3</v>
      </c>
      <c r="D314" s="118">
        <v>0</v>
      </c>
      <c r="E314" s="118">
        <v>-1.3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97</v>
      </c>
      <c r="O314" s="118">
        <v>0</v>
      </c>
      <c r="P314" s="104" t="s">
        <v>120</v>
      </c>
      <c r="Q314" s="88"/>
      <c r="R314" s="88"/>
      <c r="S314" s="88"/>
      <c r="T314" s="88"/>
    </row>
    <row r="315" spans="1:20" x14ac:dyDescent="0.2">
      <c r="A315" s="89"/>
      <c r="B315" s="116" t="s">
        <v>69</v>
      </c>
      <c r="C315" s="117">
        <v>0</v>
      </c>
      <c r="D315" s="118">
        <v>0</v>
      </c>
      <c r="E315" s="118">
        <v>73.900000000000006</v>
      </c>
      <c r="F315" s="119">
        <v>73.900000000000006</v>
      </c>
      <c r="G315" s="118">
        <v>0</v>
      </c>
      <c r="H315" s="120">
        <v>0</v>
      </c>
      <c r="I315" s="121">
        <v>73.900000000000006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119</v>
      </c>
      <c r="Q315" s="88"/>
      <c r="R315" s="88"/>
      <c r="S315" s="88"/>
      <c r="T315" s="88"/>
    </row>
    <row r="316" spans="1:20" x14ac:dyDescent="0.2">
      <c r="A316" s="89"/>
      <c r="B316" s="123" t="s">
        <v>70</v>
      </c>
      <c r="C316" s="117">
        <v>1618.2724543350425</v>
      </c>
      <c r="D316" s="118">
        <v>0</v>
      </c>
      <c r="E316" s="118">
        <v>77.200000000000045</v>
      </c>
      <c r="F316" s="119">
        <v>1695.4724543350426</v>
      </c>
      <c r="G316" s="118">
        <v>379.64100000000002</v>
      </c>
      <c r="H316" s="120">
        <v>22.391457851722731</v>
      </c>
      <c r="I316" s="121">
        <v>1315.8314543350425</v>
      </c>
      <c r="J316" s="118">
        <v>30.143000000000029</v>
      </c>
      <c r="K316" s="118">
        <v>20.557999999999993</v>
      </c>
      <c r="L316" s="118">
        <v>28.399999999999977</v>
      </c>
      <c r="M316" s="118">
        <v>36.479000000000042</v>
      </c>
      <c r="N316" s="118">
        <v>2.1515536809064209</v>
      </c>
      <c r="O316" s="124">
        <v>28.89500000000001</v>
      </c>
      <c r="P316" s="104">
        <v>43.538378762244058</v>
      </c>
      <c r="Q316" s="88"/>
      <c r="R316" s="88"/>
      <c r="S316" s="88"/>
      <c r="T316" s="88"/>
    </row>
    <row r="317" spans="1:20" x14ac:dyDescent="0.2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x14ac:dyDescent="0.2">
      <c r="A318" s="89"/>
      <c r="B318" s="116" t="s">
        <v>71</v>
      </c>
      <c r="C318" s="117">
        <v>73.920446899115973</v>
      </c>
      <c r="D318" s="118">
        <v>0</v>
      </c>
      <c r="E318" s="118">
        <v>-73.3</v>
      </c>
      <c r="F318" s="119">
        <v>0.62044689911597573</v>
      </c>
      <c r="G318" s="118">
        <v>0</v>
      </c>
      <c r="H318" s="120">
        <v>0</v>
      </c>
      <c r="I318" s="121">
        <v>0.62044689911597573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04" t="s">
        <v>119</v>
      </c>
      <c r="Q318" s="88"/>
      <c r="R318" s="88"/>
      <c r="S318" s="88"/>
      <c r="T318" s="88"/>
    </row>
    <row r="319" spans="1:20" x14ac:dyDescent="0.2">
      <c r="A319" s="89"/>
      <c r="B319" s="116" t="s">
        <v>72</v>
      </c>
      <c r="C319" s="117">
        <v>363.30434397176577</v>
      </c>
      <c r="D319" s="118">
        <v>0</v>
      </c>
      <c r="E319" s="118">
        <v>0</v>
      </c>
      <c r="F319" s="119">
        <v>363.30434397176577</v>
      </c>
      <c r="G319" s="118">
        <v>0</v>
      </c>
      <c r="H319" s="120">
        <v>0</v>
      </c>
      <c r="I319" s="121">
        <v>363.30434397176577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119</v>
      </c>
      <c r="Q319" s="88"/>
      <c r="R319" s="88"/>
      <c r="S319" s="88"/>
      <c r="T319" s="88"/>
    </row>
    <row r="320" spans="1:20" hidden="1" x14ac:dyDescent="0.2">
      <c r="A320" s="89"/>
      <c r="B320" s="116" t="s">
        <v>89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97</v>
      </c>
      <c r="O320" s="118">
        <v>0</v>
      </c>
      <c r="P320" s="104">
        <v>0</v>
      </c>
      <c r="Q320" s="88"/>
      <c r="R320" s="88"/>
      <c r="S320" s="88"/>
      <c r="T320" s="88"/>
    </row>
    <row r="321" spans="1:20" x14ac:dyDescent="0.2">
      <c r="A321" s="89"/>
      <c r="B321" s="116" t="s">
        <v>73</v>
      </c>
      <c r="C321" s="117">
        <v>188.2166750872307</v>
      </c>
      <c r="D321" s="118">
        <v>0</v>
      </c>
      <c r="E321" s="118">
        <v>0</v>
      </c>
      <c r="F321" s="119">
        <v>188.2166750872307</v>
      </c>
      <c r="G321" s="118">
        <v>0</v>
      </c>
      <c r="H321" s="120">
        <v>0</v>
      </c>
      <c r="I321" s="121">
        <v>188.2166750872307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119</v>
      </c>
      <c r="Q321" s="88"/>
      <c r="R321" s="88"/>
      <c r="S321" s="88"/>
      <c r="T321" s="88"/>
    </row>
    <row r="322" spans="1:20" x14ac:dyDescent="0.2">
      <c r="A322" s="89"/>
      <c r="B322" s="116" t="s">
        <v>74</v>
      </c>
      <c r="C322" s="117">
        <v>2.7573144056562082</v>
      </c>
      <c r="D322" s="118">
        <v>0</v>
      </c>
      <c r="E322" s="118">
        <v>-2.6</v>
      </c>
      <c r="F322" s="119">
        <v>0.15731440565620813</v>
      </c>
      <c r="G322" s="118">
        <v>0</v>
      </c>
      <c r="H322" s="120">
        <v>0</v>
      </c>
      <c r="I322" s="121">
        <v>0.15731440565620813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120</v>
      </c>
      <c r="Q322" s="88"/>
      <c r="R322" s="88"/>
      <c r="S322" s="88"/>
      <c r="T322" s="88"/>
    </row>
    <row r="323" spans="1:20" x14ac:dyDescent="0.2">
      <c r="A323" s="89"/>
      <c r="B323" s="116" t="s">
        <v>75</v>
      </c>
      <c r="C323" s="117">
        <v>1.5010323685373397</v>
      </c>
      <c r="D323" s="118">
        <v>0</v>
      </c>
      <c r="E323" s="118">
        <v>-1.2999999999999998</v>
      </c>
      <c r="F323" s="119">
        <v>0.20103236853733986</v>
      </c>
      <c r="G323" s="118">
        <v>0</v>
      </c>
      <c r="H323" s="120">
        <v>0</v>
      </c>
      <c r="I323" s="121">
        <v>0.20103236853733986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120</v>
      </c>
      <c r="Q323" s="88"/>
      <c r="R323" s="88"/>
      <c r="S323" s="88"/>
      <c r="T323" s="88"/>
    </row>
    <row r="324" spans="1:20" x14ac:dyDescent="0.2">
      <c r="A324" s="89"/>
      <c r="B324" s="116" t="s">
        <v>76</v>
      </c>
      <c r="C324" s="117">
        <v>6.4423529979695369</v>
      </c>
      <c r="D324" s="118">
        <v>0</v>
      </c>
      <c r="E324" s="118">
        <v>0</v>
      </c>
      <c r="F324" s="119">
        <v>6.4423529979695369</v>
      </c>
      <c r="G324" s="118">
        <v>0</v>
      </c>
      <c r="H324" s="120">
        <v>0</v>
      </c>
      <c r="I324" s="121">
        <v>6.4423529979695369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119</v>
      </c>
      <c r="Q324" s="88"/>
      <c r="R324" s="88"/>
      <c r="S324" s="88"/>
      <c r="T324" s="88"/>
    </row>
    <row r="325" spans="1:20" x14ac:dyDescent="0.2">
      <c r="A325" s="89"/>
      <c r="B325" s="116" t="s">
        <v>77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97</v>
      </c>
      <c r="O325" s="118">
        <v>0</v>
      </c>
      <c r="P325" s="104" t="s">
        <v>120</v>
      </c>
      <c r="Q325" s="88"/>
      <c r="R325" s="88"/>
      <c r="S325" s="88"/>
      <c r="T325" s="88"/>
    </row>
    <row r="326" spans="1:20" x14ac:dyDescent="0.2">
      <c r="A326" s="89"/>
      <c r="B326" s="116" t="s">
        <v>78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97</v>
      </c>
      <c r="O326" s="118">
        <v>0</v>
      </c>
      <c r="P326" s="104" t="s">
        <v>120</v>
      </c>
      <c r="Q326" s="88"/>
      <c r="R326" s="88"/>
      <c r="S326" s="88"/>
      <c r="T326" s="88"/>
    </row>
    <row r="327" spans="1:20" x14ac:dyDescent="0.2">
      <c r="A327" s="89"/>
      <c r="B327" s="116" t="s">
        <v>79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97</v>
      </c>
      <c r="O327" s="118">
        <v>0</v>
      </c>
      <c r="P327" s="104">
        <v>0</v>
      </c>
      <c r="Q327" s="88"/>
      <c r="R327" s="88"/>
      <c r="S327" s="88"/>
      <c r="T327" s="88"/>
    </row>
    <row r="328" spans="1:20" x14ac:dyDescent="0.2">
      <c r="A328" s="89"/>
      <c r="B328" s="116" t="s">
        <v>80</v>
      </c>
      <c r="C328" s="117">
        <v>50.598256278767963</v>
      </c>
      <c r="D328" s="118">
        <v>0</v>
      </c>
      <c r="E328" s="118">
        <v>0</v>
      </c>
      <c r="F328" s="119">
        <v>50.598256278767963</v>
      </c>
      <c r="G328" s="118">
        <v>0</v>
      </c>
      <c r="H328" s="120">
        <v>0</v>
      </c>
      <c r="I328" s="121">
        <v>50.598256278767963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119</v>
      </c>
      <c r="Q328" s="88"/>
      <c r="R328" s="88"/>
      <c r="S328" s="88"/>
      <c r="T328" s="88"/>
    </row>
    <row r="329" spans="1:20" x14ac:dyDescent="0.2">
      <c r="A329" s="89"/>
      <c r="B329" s="116" t="s">
        <v>81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97</v>
      </c>
      <c r="O329" s="118">
        <v>0</v>
      </c>
      <c r="P329" s="104" t="s">
        <v>120</v>
      </c>
      <c r="Q329" s="88"/>
      <c r="R329" s="88"/>
      <c r="S329" s="88"/>
      <c r="T329" s="88"/>
    </row>
    <row r="330" spans="1:20" x14ac:dyDescent="0.2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x14ac:dyDescent="0.2">
      <c r="A331" s="89"/>
      <c r="B331" s="123" t="s">
        <v>82</v>
      </c>
      <c r="C331" s="126">
        <v>2305.0128763440862</v>
      </c>
      <c r="D331" s="118">
        <v>0</v>
      </c>
      <c r="E331" s="118">
        <v>0</v>
      </c>
      <c r="F331" s="119">
        <v>2305.0128763440857</v>
      </c>
      <c r="G331" s="118">
        <v>379.64100000000002</v>
      </c>
      <c r="H331" s="120">
        <v>16.470233372498015</v>
      </c>
      <c r="I331" s="121">
        <v>1925.3718763440856</v>
      </c>
      <c r="J331" s="118">
        <v>30.143000000000029</v>
      </c>
      <c r="K331" s="118">
        <v>20.557999999999993</v>
      </c>
      <c r="L331" s="118">
        <v>28.399999999999977</v>
      </c>
      <c r="M331" s="118">
        <v>36.479000000000042</v>
      </c>
      <c r="N331" s="118">
        <v>1.5825941960835519</v>
      </c>
      <c r="O331" s="118">
        <v>28.89500000000001</v>
      </c>
      <c r="P331" s="104" t="s">
        <v>119</v>
      </c>
      <c r="Q331" s="88"/>
      <c r="R331" s="88"/>
      <c r="S331" s="88"/>
      <c r="T331" s="88"/>
    </row>
    <row r="332" spans="1:20" x14ac:dyDescent="0.2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x14ac:dyDescent="0.2">
      <c r="A333" s="89"/>
      <c r="B333" s="116" t="s">
        <v>83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97</v>
      </c>
      <c r="O333" s="118">
        <v>0</v>
      </c>
      <c r="P333" s="104">
        <v>0</v>
      </c>
      <c r="Q333" s="88"/>
      <c r="R333" s="88"/>
      <c r="S333" s="88"/>
      <c r="T333" s="88"/>
    </row>
    <row r="334" spans="1:20" x14ac:dyDescent="0.2">
      <c r="A334" s="89"/>
      <c r="B334" s="116" t="s">
        <v>84</v>
      </c>
      <c r="C334" s="117">
        <v>1.9438172043010753</v>
      </c>
      <c r="D334" s="118">
        <v>0</v>
      </c>
      <c r="E334" s="118">
        <v>0</v>
      </c>
      <c r="F334" s="119">
        <v>1.9438172043010753</v>
      </c>
      <c r="G334" s="119">
        <v>0</v>
      </c>
      <c r="H334" s="120">
        <v>0</v>
      </c>
      <c r="I334" s="121">
        <v>1.9438172043010753</v>
      </c>
      <c r="J334" s="118">
        <v>0</v>
      </c>
      <c r="K334" s="118">
        <v>0</v>
      </c>
      <c r="L334" s="118">
        <v>0</v>
      </c>
      <c r="M334" s="118">
        <v>0</v>
      </c>
      <c r="N334" s="118">
        <v>0</v>
      </c>
      <c r="O334" s="118">
        <v>0</v>
      </c>
      <c r="P334" s="104" t="s">
        <v>120</v>
      </c>
      <c r="Q334" s="88"/>
      <c r="R334" s="88"/>
      <c r="S334" s="88"/>
      <c r="T334" s="88"/>
    </row>
    <row r="335" spans="1:20" x14ac:dyDescent="0.2">
      <c r="A335" s="89"/>
      <c r="B335" s="127" t="s">
        <v>85</v>
      </c>
      <c r="C335" s="117">
        <v>8.3306451612903232E-2</v>
      </c>
      <c r="D335" s="118">
        <v>0</v>
      </c>
      <c r="E335" s="118">
        <v>0</v>
      </c>
      <c r="F335" s="119">
        <v>8.3306451612903232E-2</v>
      </c>
      <c r="G335" s="119">
        <v>0</v>
      </c>
      <c r="H335" s="120">
        <v>0</v>
      </c>
      <c r="I335" s="121">
        <v>8.3306451612903232E-2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119</v>
      </c>
      <c r="Q335" s="88"/>
      <c r="R335" s="88"/>
      <c r="S335" s="88"/>
      <c r="T335" s="88"/>
    </row>
    <row r="336" spans="1:20" x14ac:dyDescent="0.2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x14ac:dyDescent="0.2">
      <c r="A337" s="89"/>
      <c r="B337" s="127" t="s">
        <v>86</v>
      </c>
      <c r="C337" s="117">
        <v>0</v>
      </c>
      <c r="D337" s="118"/>
      <c r="E337" s="118"/>
      <c r="F337" s="119">
        <v>0</v>
      </c>
      <c r="G337" s="118"/>
      <c r="H337" s="120"/>
      <c r="I337" s="121">
        <v>0</v>
      </c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x14ac:dyDescent="0.2">
      <c r="A338" s="89"/>
      <c r="B338" s="129" t="s">
        <v>87</v>
      </c>
      <c r="C338" s="130">
        <v>2307.04</v>
      </c>
      <c r="D338" s="131">
        <v>0</v>
      </c>
      <c r="E338" s="131">
        <v>0</v>
      </c>
      <c r="F338" s="132">
        <v>2307.0399999999995</v>
      </c>
      <c r="G338" s="131">
        <v>379.64100000000002</v>
      </c>
      <c r="H338" s="133">
        <v>16.455761495249327</v>
      </c>
      <c r="I338" s="132">
        <v>1927.3989999999994</v>
      </c>
      <c r="J338" s="131">
        <v>30.143000000000029</v>
      </c>
      <c r="K338" s="131">
        <v>20.557999999999993</v>
      </c>
      <c r="L338" s="131">
        <v>28.399999999999977</v>
      </c>
      <c r="M338" s="131">
        <v>36.479000000000042</v>
      </c>
      <c r="N338" s="131">
        <v>1.5812036202233186</v>
      </c>
      <c r="O338" s="141">
        <v>28.89500000000001</v>
      </c>
      <c r="P338" s="111" t="s">
        <v>119</v>
      </c>
      <c r="Q338" s="88"/>
      <c r="R338" s="88"/>
      <c r="S338" s="88"/>
      <c r="T338" s="88"/>
    </row>
    <row r="339" spans="1:20" x14ac:dyDescent="0.2">
      <c r="A339" s="89"/>
      <c r="B339" s="142" t="s">
        <v>159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x14ac:dyDescent="0.2">
      <c r="A340" s="89"/>
      <c r="B340" s="81" t="s">
        <v>91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x14ac:dyDescent="0.2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x14ac:dyDescent="0.2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x14ac:dyDescent="0.2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x14ac:dyDescent="0.2">
      <c r="A344" s="89"/>
      <c r="B344" s="81" t="s">
        <v>156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x14ac:dyDescent="0.2">
      <c r="A345" s="89"/>
      <c r="B345" s="90" t="s">
        <v>158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x14ac:dyDescent="0.2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x14ac:dyDescent="0.2">
      <c r="A347" s="89"/>
      <c r="B347" s="94"/>
      <c r="C347" s="94"/>
      <c r="D347" s="95" t="s">
        <v>14</v>
      </c>
      <c r="E347" s="95" t="s">
        <v>14</v>
      </c>
      <c r="F347" s="96"/>
      <c r="G347" s="95" t="s">
        <v>36</v>
      </c>
      <c r="H347" s="97" t="s">
        <v>37</v>
      </c>
      <c r="I347" s="98"/>
      <c r="J347" s="99" t="s">
        <v>38</v>
      </c>
      <c r="K347" s="100"/>
      <c r="L347" s="100"/>
      <c r="M347" s="100"/>
      <c r="N347" s="101"/>
      <c r="O347" s="101"/>
      <c r="P347" s="102" t="s">
        <v>39</v>
      </c>
      <c r="Q347" s="88"/>
      <c r="R347" s="88"/>
      <c r="S347" s="88"/>
      <c r="T347" s="88"/>
    </row>
    <row r="348" spans="1:20" x14ac:dyDescent="0.2">
      <c r="A348" s="89"/>
      <c r="B348" s="103" t="s">
        <v>40</v>
      </c>
      <c r="C348" s="103" t="s">
        <v>41</v>
      </c>
      <c r="D348" s="104" t="s">
        <v>15</v>
      </c>
      <c r="E348" s="104" t="s">
        <v>15</v>
      </c>
      <c r="F348" s="105" t="s">
        <v>42</v>
      </c>
      <c r="G348" s="104" t="s">
        <v>43</v>
      </c>
      <c r="H348" s="106" t="s">
        <v>44</v>
      </c>
      <c r="I348" s="105" t="s">
        <v>45</v>
      </c>
      <c r="J348" s="102" t="s">
        <v>46</v>
      </c>
      <c r="K348" s="102"/>
      <c r="L348" s="102"/>
      <c r="M348" s="99" t="s">
        <v>47</v>
      </c>
      <c r="N348" s="107"/>
      <c r="O348" s="108" t="s">
        <v>48</v>
      </c>
      <c r="P348" s="104" t="s">
        <v>49</v>
      </c>
      <c r="Q348" s="88"/>
      <c r="R348" s="88"/>
      <c r="S348" s="88"/>
      <c r="T348" s="88"/>
    </row>
    <row r="349" spans="1:20" x14ac:dyDescent="0.2">
      <c r="A349" s="89"/>
      <c r="B349" s="103"/>
      <c r="C349" s="103" t="s">
        <v>50</v>
      </c>
      <c r="D349" s="104" t="s">
        <v>51</v>
      </c>
      <c r="E349" s="104" t="s">
        <v>51</v>
      </c>
      <c r="F349" s="105" t="s">
        <v>14</v>
      </c>
      <c r="G349" s="104" t="s">
        <v>52</v>
      </c>
      <c r="H349" s="106" t="s">
        <v>53</v>
      </c>
      <c r="I349" s="105" t="s">
        <v>54</v>
      </c>
      <c r="J349" s="109">
        <v>43999</v>
      </c>
      <c r="K349" s="109">
        <v>44006</v>
      </c>
      <c r="L349" s="109">
        <v>44013</v>
      </c>
      <c r="M349" s="95" t="s">
        <v>45</v>
      </c>
      <c r="N349" s="97" t="s">
        <v>53</v>
      </c>
      <c r="O349" s="97" t="s">
        <v>45</v>
      </c>
      <c r="P349" s="104" t="s">
        <v>55</v>
      </c>
      <c r="Q349" s="88"/>
      <c r="R349" s="88"/>
      <c r="S349" s="88"/>
      <c r="T349" s="88"/>
    </row>
    <row r="350" spans="1:20" x14ac:dyDescent="0.2">
      <c r="A350" s="89"/>
      <c r="B350" s="110"/>
      <c r="C350" s="110"/>
      <c r="D350" s="111" t="s">
        <v>56</v>
      </c>
      <c r="E350" s="111" t="s">
        <v>57</v>
      </c>
      <c r="F350" s="112" t="s">
        <v>50</v>
      </c>
      <c r="G350" s="111" t="s">
        <v>58</v>
      </c>
      <c r="H350" s="113" t="s">
        <v>14</v>
      </c>
      <c r="I350" s="112"/>
      <c r="J350" s="111"/>
      <c r="K350" s="111"/>
      <c r="L350" s="114"/>
      <c r="M350" s="111"/>
      <c r="N350" s="113" t="s">
        <v>14</v>
      </c>
      <c r="O350" s="113"/>
      <c r="P350" s="111" t="s">
        <v>54</v>
      </c>
      <c r="Q350" s="88"/>
      <c r="R350" s="88"/>
      <c r="S350" s="88"/>
      <c r="T350" s="88"/>
    </row>
    <row r="351" spans="1:20" x14ac:dyDescent="0.2">
      <c r="A351" s="89"/>
      <c r="B351" s="115"/>
      <c r="C351" s="150" t="s">
        <v>101</v>
      </c>
      <c r="D351" s="150"/>
      <c r="E351" s="150"/>
      <c r="F351" s="150"/>
      <c r="G351" s="150"/>
      <c r="H351" s="150"/>
      <c r="I351" s="150"/>
      <c r="J351" s="150"/>
      <c r="K351" s="150"/>
      <c r="L351" s="150"/>
      <c r="M351" s="150"/>
      <c r="N351" s="150"/>
      <c r="O351" s="151"/>
      <c r="P351" s="115"/>
      <c r="Q351" s="88"/>
      <c r="R351" s="88"/>
      <c r="S351" s="88"/>
      <c r="T351" s="88"/>
    </row>
    <row r="352" spans="1:20" x14ac:dyDescent="0.2">
      <c r="A352" s="89"/>
      <c r="B352" s="116" t="s">
        <v>60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97</v>
      </c>
      <c r="O352" s="118">
        <v>0</v>
      </c>
      <c r="P352" s="104">
        <v>0</v>
      </c>
      <c r="Q352" s="88"/>
      <c r="R352" s="88"/>
      <c r="S352" s="88"/>
      <c r="T352" s="88"/>
    </row>
    <row r="353" spans="1:20" x14ac:dyDescent="0.2">
      <c r="A353" s="89"/>
      <c r="B353" s="116" t="s">
        <v>61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97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97</v>
      </c>
      <c r="O353" s="118">
        <v>0</v>
      </c>
      <c r="P353" s="104">
        <v>0</v>
      </c>
      <c r="Q353" s="88"/>
      <c r="R353" s="88"/>
      <c r="S353" s="88"/>
      <c r="T353" s="88"/>
    </row>
    <row r="354" spans="1:20" x14ac:dyDescent="0.2">
      <c r="A354" s="89"/>
      <c r="B354" s="116" t="s">
        <v>62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97</v>
      </c>
      <c r="O354" s="118">
        <v>0</v>
      </c>
      <c r="P354" s="104">
        <v>0</v>
      </c>
      <c r="Q354" s="88"/>
      <c r="R354" s="88"/>
      <c r="S354" s="88"/>
      <c r="T354" s="88"/>
    </row>
    <row r="355" spans="1:20" x14ac:dyDescent="0.2">
      <c r="A355" s="89"/>
      <c r="B355" s="116" t="s">
        <v>63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97</v>
      </c>
      <c r="O355" s="118">
        <v>0</v>
      </c>
      <c r="P355" s="104">
        <v>0</v>
      </c>
      <c r="Q355" s="88"/>
      <c r="R355" s="88"/>
      <c r="S355" s="88"/>
      <c r="T355" s="88"/>
    </row>
    <row r="356" spans="1:20" x14ac:dyDescent="0.2">
      <c r="A356" s="89"/>
      <c r="B356" s="116" t="s">
        <v>64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97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97</v>
      </c>
      <c r="O356" s="118">
        <v>0</v>
      </c>
      <c r="P356" s="104">
        <v>0</v>
      </c>
      <c r="Q356" s="88"/>
      <c r="R356" s="88"/>
      <c r="S356" s="88"/>
      <c r="T356" s="88"/>
    </row>
    <row r="357" spans="1:20" x14ac:dyDescent="0.2">
      <c r="A357" s="89"/>
      <c r="B357" s="116" t="s">
        <v>65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97</v>
      </c>
      <c r="O357" s="118">
        <v>0</v>
      </c>
      <c r="P357" s="104">
        <v>0</v>
      </c>
      <c r="Q357" s="88"/>
      <c r="R357" s="88"/>
      <c r="S357" s="88"/>
      <c r="T357" s="88"/>
    </row>
    <row r="358" spans="1:20" x14ac:dyDescent="0.2">
      <c r="A358" s="89"/>
      <c r="B358" s="116" t="s">
        <v>66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97</v>
      </c>
      <c r="O358" s="118">
        <v>0</v>
      </c>
      <c r="P358" s="104">
        <v>0</v>
      </c>
      <c r="Q358" s="88"/>
      <c r="R358" s="88"/>
      <c r="S358" s="88"/>
      <c r="T358" s="88"/>
    </row>
    <row r="359" spans="1:20" x14ac:dyDescent="0.2">
      <c r="A359" s="89"/>
      <c r="B359" s="116" t="s">
        <v>67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97</v>
      </c>
      <c r="O359" s="118">
        <v>0</v>
      </c>
      <c r="P359" s="104">
        <v>0</v>
      </c>
      <c r="Q359" s="88"/>
      <c r="R359" s="88"/>
      <c r="S359" s="88"/>
      <c r="T359" s="88"/>
    </row>
    <row r="360" spans="1:20" x14ac:dyDescent="0.2">
      <c r="A360" s="89"/>
      <c r="B360" s="116" t="s">
        <v>68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97</v>
      </c>
      <c r="O360" s="118">
        <v>0</v>
      </c>
      <c r="P360" s="104" t="s">
        <v>120</v>
      </c>
      <c r="Q360" s="88"/>
      <c r="R360" s="88"/>
      <c r="S360" s="88"/>
      <c r="T360" s="88"/>
    </row>
    <row r="361" spans="1:20" x14ac:dyDescent="0.2">
      <c r="A361" s="89"/>
      <c r="B361" s="116" t="s">
        <v>69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97</v>
      </c>
      <c r="O361" s="118">
        <v>0</v>
      </c>
      <c r="P361" s="104">
        <v>0</v>
      </c>
      <c r="Q361" s="88"/>
      <c r="R361" s="88"/>
      <c r="S361" s="88"/>
      <c r="T361" s="88"/>
    </row>
    <row r="362" spans="1:20" x14ac:dyDescent="0.2">
      <c r="A362" s="89"/>
      <c r="B362" s="123" t="s">
        <v>70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97</v>
      </c>
      <c r="O362" s="124">
        <v>0</v>
      </c>
      <c r="P362" s="104">
        <v>0</v>
      </c>
      <c r="Q362" s="88"/>
      <c r="R362" s="88"/>
      <c r="S362" s="88"/>
      <c r="T362" s="88"/>
    </row>
    <row r="363" spans="1:20" x14ac:dyDescent="0.2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x14ac:dyDescent="0.2">
      <c r="A364" s="89"/>
      <c r="B364" s="116" t="s">
        <v>71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97</v>
      </c>
      <c r="O364" s="118">
        <v>0</v>
      </c>
      <c r="P364" s="104" t="s">
        <v>120</v>
      </c>
      <c r="Q364" s="88"/>
      <c r="R364" s="88"/>
      <c r="S364" s="88"/>
      <c r="T364" s="88"/>
    </row>
    <row r="365" spans="1:20" x14ac:dyDescent="0.2">
      <c r="A365" s="89"/>
      <c r="B365" s="116" t="s">
        <v>72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97</v>
      </c>
      <c r="O365" s="118">
        <v>0</v>
      </c>
      <c r="P365" s="104">
        <v>0</v>
      </c>
      <c r="Q365" s="88"/>
      <c r="R365" s="88"/>
      <c r="S365" s="88"/>
      <c r="T365" s="88"/>
    </row>
    <row r="366" spans="1:20" hidden="1" x14ac:dyDescent="0.2">
      <c r="A366" s="89"/>
      <c r="B366" s="116" t="s">
        <v>89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97</v>
      </c>
      <c r="O366" s="118">
        <v>0</v>
      </c>
      <c r="P366" s="104">
        <v>0</v>
      </c>
      <c r="Q366" s="88"/>
      <c r="R366" s="88"/>
      <c r="S366" s="88"/>
      <c r="T366" s="88"/>
    </row>
    <row r="367" spans="1:20" x14ac:dyDescent="0.2">
      <c r="A367" s="89"/>
      <c r="B367" s="116" t="s">
        <v>73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97</v>
      </c>
      <c r="O367" s="118">
        <v>0</v>
      </c>
      <c r="P367" s="104">
        <v>0</v>
      </c>
      <c r="Q367" s="88"/>
      <c r="R367" s="88"/>
      <c r="S367" s="88"/>
      <c r="T367" s="88"/>
    </row>
    <row r="368" spans="1:20" x14ac:dyDescent="0.2">
      <c r="A368" s="89"/>
      <c r="B368" s="116" t="s">
        <v>74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97</v>
      </c>
      <c r="O368" s="118">
        <v>0</v>
      </c>
      <c r="P368" s="104" t="s">
        <v>120</v>
      </c>
      <c r="Q368" s="88"/>
      <c r="R368" s="88"/>
      <c r="S368" s="88"/>
      <c r="T368" s="88"/>
    </row>
    <row r="369" spans="1:20" x14ac:dyDescent="0.2">
      <c r="A369" s="89"/>
      <c r="B369" s="116" t="s">
        <v>75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97</v>
      </c>
      <c r="O369" s="118">
        <v>0</v>
      </c>
      <c r="P369" s="104" t="s">
        <v>120</v>
      </c>
      <c r="Q369" s="88"/>
      <c r="R369" s="88"/>
      <c r="S369" s="88"/>
      <c r="T369" s="88"/>
    </row>
    <row r="370" spans="1:20" x14ac:dyDescent="0.2">
      <c r="A370" s="89"/>
      <c r="B370" s="116" t="s">
        <v>76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97</v>
      </c>
      <c r="O370" s="118">
        <v>0</v>
      </c>
      <c r="P370" s="104">
        <v>0</v>
      </c>
      <c r="Q370" s="88"/>
      <c r="R370" s="88"/>
      <c r="S370" s="88"/>
      <c r="T370" s="88"/>
    </row>
    <row r="371" spans="1:20" x14ac:dyDescent="0.2">
      <c r="A371" s="89"/>
      <c r="B371" s="116" t="s">
        <v>77</v>
      </c>
      <c r="C371" s="117"/>
      <c r="D371" s="118">
        <v>0</v>
      </c>
      <c r="E371" s="118">
        <v>0</v>
      </c>
      <c r="F371" s="119">
        <v>0</v>
      </c>
      <c r="G371" s="118">
        <v>0.30989999389648398</v>
      </c>
      <c r="H371" s="120" t="s">
        <v>98</v>
      </c>
      <c r="I371" s="121">
        <v>-0.30989999389648398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97</v>
      </c>
      <c r="O371" s="118">
        <v>0</v>
      </c>
      <c r="P371" s="104" t="s">
        <v>120</v>
      </c>
      <c r="Q371" s="88"/>
      <c r="R371" s="88"/>
      <c r="S371" s="88"/>
      <c r="T371" s="88"/>
    </row>
    <row r="372" spans="1:20" x14ac:dyDescent="0.2">
      <c r="A372" s="89"/>
      <c r="B372" s="116" t="s">
        <v>78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97</v>
      </c>
      <c r="O372" s="118">
        <v>0</v>
      </c>
      <c r="P372" s="104" t="s">
        <v>120</v>
      </c>
      <c r="Q372" s="88"/>
      <c r="R372" s="88"/>
      <c r="S372" s="88"/>
      <c r="T372" s="88"/>
    </row>
    <row r="373" spans="1:20" x14ac:dyDescent="0.2">
      <c r="A373" s="89"/>
      <c r="B373" s="116" t="s">
        <v>79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97</v>
      </c>
      <c r="O373" s="118">
        <v>0</v>
      </c>
      <c r="P373" s="104">
        <v>0</v>
      </c>
      <c r="Q373" s="88"/>
      <c r="R373" s="88"/>
      <c r="S373" s="88"/>
      <c r="T373" s="88"/>
    </row>
    <row r="374" spans="1:20" x14ac:dyDescent="0.2">
      <c r="A374" s="89"/>
      <c r="B374" s="116" t="s">
        <v>80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97</v>
      </c>
      <c r="O374" s="118">
        <v>0</v>
      </c>
      <c r="P374" s="104" t="s">
        <v>120</v>
      </c>
      <c r="Q374" s="88"/>
      <c r="R374" s="88"/>
      <c r="S374" s="88"/>
      <c r="T374" s="88"/>
    </row>
    <row r="375" spans="1:20" x14ac:dyDescent="0.2">
      <c r="A375" s="89"/>
      <c r="B375" s="116" t="s">
        <v>81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97</v>
      </c>
      <c r="O375" s="118">
        <v>0</v>
      </c>
      <c r="P375" s="104" t="s">
        <v>120</v>
      </c>
      <c r="Q375" s="88"/>
      <c r="R375" s="88"/>
      <c r="S375" s="88"/>
      <c r="T375" s="88"/>
    </row>
    <row r="376" spans="1:20" x14ac:dyDescent="0.2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x14ac:dyDescent="0.2">
      <c r="A377" s="89"/>
      <c r="B377" s="123" t="s">
        <v>82</v>
      </c>
      <c r="C377" s="145">
        <v>0</v>
      </c>
      <c r="D377" s="118">
        <v>0</v>
      </c>
      <c r="E377" s="118">
        <v>0</v>
      </c>
      <c r="F377" s="119">
        <v>0</v>
      </c>
      <c r="G377" s="118">
        <v>0.30989999389648398</v>
      </c>
      <c r="H377" s="120" t="s">
        <v>98</v>
      </c>
      <c r="I377" s="121">
        <v>-0.30989999389648398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97</v>
      </c>
      <c r="O377" s="118">
        <v>0</v>
      </c>
      <c r="P377" s="104">
        <v>0</v>
      </c>
      <c r="Q377" s="88"/>
      <c r="R377" s="88"/>
      <c r="S377" s="88"/>
      <c r="T377" s="88"/>
    </row>
    <row r="378" spans="1:20" x14ac:dyDescent="0.2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x14ac:dyDescent="0.2">
      <c r="A379" s="89"/>
      <c r="B379" s="116" t="s">
        <v>83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97</v>
      </c>
      <c r="O379" s="118">
        <v>0</v>
      </c>
      <c r="P379" s="104">
        <v>0</v>
      </c>
      <c r="Q379" s="88"/>
      <c r="R379" s="88"/>
      <c r="S379" s="88"/>
      <c r="T379" s="88"/>
    </row>
    <row r="380" spans="1:20" x14ac:dyDescent="0.2">
      <c r="A380" s="89"/>
      <c r="B380" s="116" t="s">
        <v>84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97</v>
      </c>
      <c r="O380" s="118">
        <v>0</v>
      </c>
      <c r="P380" s="104" t="s">
        <v>120</v>
      </c>
      <c r="Q380" s="88"/>
      <c r="R380" s="88"/>
      <c r="S380" s="88"/>
      <c r="T380" s="88"/>
    </row>
    <row r="381" spans="1:20" x14ac:dyDescent="0.2">
      <c r="A381" s="89"/>
      <c r="B381" s="127" t="s">
        <v>85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97</v>
      </c>
      <c r="O381" s="118">
        <v>0</v>
      </c>
      <c r="P381" s="104">
        <v>0</v>
      </c>
      <c r="Q381" s="128"/>
      <c r="R381" s="88"/>
      <c r="S381" s="88"/>
      <c r="T381" s="88"/>
    </row>
    <row r="382" spans="1:20" x14ac:dyDescent="0.2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x14ac:dyDescent="0.2">
      <c r="A383" s="89"/>
      <c r="B383" s="127" t="s">
        <v>86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x14ac:dyDescent="0.2">
      <c r="A384" s="89"/>
      <c r="B384" s="129" t="s">
        <v>87</v>
      </c>
      <c r="C384" s="130">
        <v>0</v>
      </c>
      <c r="D384" s="131">
        <v>0</v>
      </c>
      <c r="E384" s="131">
        <v>0</v>
      </c>
      <c r="F384" s="148">
        <v>0</v>
      </c>
      <c r="G384" s="131">
        <v>0.30989999389648398</v>
      </c>
      <c r="H384" s="133" t="s">
        <v>98</v>
      </c>
      <c r="I384" s="132">
        <v>-0.30989999389648398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97</v>
      </c>
      <c r="O384" s="141">
        <v>0</v>
      </c>
      <c r="P384" s="111">
        <v>0</v>
      </c>
      <c r="Q384" s="88"/>
      <c r="R384" s="88"/>
      <c r="S384" s="88"/>
      <c r="T384" s="88"/>
    </row>
    <row r="385" spans="1:20" x14ac:dyDescent="0.2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x14ac:dyDescent="0.2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x14ac:dyDescent="0.2">
      <c r="A387" s="89"/>
      <c r="B387" s="94"/>
      <c r="C387" s="94"/>
      <c r="D387" s="95" t="s">
        <v>14</v>
      </c>
      <c r="E387" s="95" t="s">
        <v>14</v>
      </c>
      <c r="F387" s="96"/>
      <c r="G387" s="95" t="s">
        <v>36</v>
      </c>
      <c r="H387" s="97" t="s">
        <v>37</v>
      </c>
      <c r="I387" s="98"/>
      <c r="J387" s="99" t="s">
        <v>38</v>
      </c>
      <c r="K387" s="100"/>
      <c r="L387" s="100"/>
      <c r="M387" s="100"/>
      <c r="N387" s="101"/>
      <c r="O387" s="101"/>
      <c r="P387" s="102" t="s">
        <v>39</v>
      </c>
      <c r="Q387" s="88"/>
      <c r="R387" s="88"/>
      <c r="S387" s="88"/>
      <c r="T387" s="88"/>
    </row>
    <row r="388" spans="1:20" x14ac:dyDescent="0.2">
      <c r="A388" s="89"/>
      <c r="B388" s="103" t="s">
        <v>40</v>
      </c>
      <c r="C388" s="103" t="s">
        <v>41</v>
      </c>
      <c r="D388" s="104" t="s">
        <v>15</v>
      </c>
      <c r="E388" s="104" t="s">
        <v>15</v>
      </c>
      <c r="F388" s="105" t="s">
        <v>42</v>
      </c>
      <c r="G388" s="104" t="s">
        <v>43</v>
      </c>
      <c r="H388" s="106" t="s">
        <v>44</v>
      </c>
      <c r="I388" s="105" t="s">
        <v>45</v>
      </c>
      <c r="J388" s="102" t="s">
        <v>46</v>
      </c>
      <c r="K388" s="102"/>
      <c r="L388" s="102"/>
      <c r="M388" s="99" t="s">
        <v>47</v>
      </c>
      <c r="N388" s="107"/>
      <c r="O388" s="108" t="s">
        <v>48</v>
      </c>
      <c r="P388" s="104" t="s">
        <v>49</v>
      </c>
      <c r="Q388" s="88"/>
      <c r="R388" s="88"/>
      <c r="S388" s="88"/>
      <c r="T388" s="88"/>
    </row>
    <row r="389" spans="1:20" x14ac:dyDescent="0.2">
      <c r="A389" s="89"/>
      <c r="B389" s="103"/>
      <c r="C389" s="103" t="s">
        <v>50</v>
      </c>
      <c r="D389" s="104" t="s">
        <v>51</v>
      </c>
      <c r="E389" s="104" t="s">
        <v>51</v>
      </c>
      <c r="F389" s="105" t="s">
        <v>14</v>
      </c>
      <c r="G389" s="104" t="s">
        <v>52</v>
      </c>
      <c r="H389" s="106" t="s">
        <v>53</v>
      </c>
      <c r="I389" s="105" t="s">
        <v>54</v>
      </c>
      <c r="J389" s="109">
        <v>43999</v>
      </c>
      <c r="K389" s="109">
        <v>44006</v>
      </c>
      <c r="L389" s="109">
        <v>44013</v>
      </c>
      <c r="M389" s="95" t="s">
        <v>45</v>
      </c>
      <c r="N389" s="97" t="s">
        <v>53</v>
      </c>
      <c r="O389" s="97" t="s">
        <v>45</v>
      </c>
      <c r="P389" s="104" t="s">
        <v>55</v>
      </c>
      <c r="Q389" s="88"/>
      <c r="R389" s="88"/>
      <c r="S389" s="88"/>
      <c r="T389" s="88"/>
    </row>
    <row r="390" spans="1:20" x14ac:dyDescent="0.2">
      <c r="A390" s="89"/>
      <c r="B390" s="110"/>
      <c r="C390" s="110"/>
      <c r="D390" s="111" t="s">
        <v>56</v>
      </c>
      <c r="E390" s="111" t="s">
        <v>57</v>
      </c>
      <c r="F390" s="112" t="s">
        <v>50</v>
      </c>
      <c r="G390" s="111" t="s">
        <v>58</v>
      </c>
      <c r="H390" s="113" t="s">
        <v>14</v>
      </c>
      <c r="I390" s="112"/>
      <c r="J390" s="111"/>
      <c r="K390" s="111"/>
      <c r="L390" s="114"/>
      <c r="M390" s="111"/>
      <c r="N390" s="113" t="s">
        <v>14</v>
      </c>
      <c r="O390" s="113"/>
      <c r="P390" s="111" t="s">
        <v>54</v>
      </c>
      <c r="Q390" s="88"/>
      <c r="R390" s="88"/>
      <c r="S390" s="88"/>
      <c r="T390" s="88"/>
    </row>
    <row r="391" spans="1:20" x14ac:dyDescent="0.2">
      <c r="A391" s="89"/>
      <c r="B391" s="115"/>
      <c r="C391" s="150" t="s">
        <v>102</v>
      </c>
      <c r="D391" s="150"/>
      <c r="E391" s="150"/>
      <c r="F391" s="150"/>
      <c r="G391" s="150"/>
      <c r="H391" s="150"/>
      <c r="I391" s="150"/>
      <c r="J391" s="150"/>
      <c r="K391" s="150"/>
      <c r="L391" s="150"/>
      <c r="M391" s="150"/>
      <c r="N391" s="150"/>
      <c r="O391" s="151"/>
      <c r="P391" s="115"/>
      <c r="Q391" s="88"/>
      <c r="R391" s="88"/>
      <c r="S391" s="88"/>
      <c r="T391" s="88"/>
    </row>
    <row r="392" spans="1:20" x14ac:dyDescent="0.2">
      <c r="A392" s="89"/>
      <c r="B392" s="116" t="s">
        <v>60</v>
      </c>
      <c r="C392" s="117">
        <v>0</v>
      </c>
      <c r="D392" s="118">
        <v>0</v>
      </c>
      <c r="E392" s="118">
        <v>0</v>
      </c>
      <c r="F392" s="119">
        <v>0</v>
      </c>
      <c r="G392" s="118">
        <v>55.119</v>
      </c>
      <c r="H392" s="120" t="s">
        <v>98</v>
      </c>
      <c r="I392" s="121">
        <v>-55.119</v>
      </c>
      <c r="J392" s="118">
        <v>0</v>
      </c>
      <c r="K392" s="118">
        <v>0.77700000000000102</v>
      </c>
      <c r="L392" s="118">
        <v>0.64999999999999858</v>
      </c>
      <c r="M392" s="118">
        <v>2.3470000000000013</v>
      </c>
      <c r="N392" s="118" t="s">
        <v>97</v>
      </c>
      <c r="O392" s="118">
        <v>0.94350000000000023</v>
      </c>
      <c r="P392" s="104">
        <v>0</v>
      </c>
      <c r="Q392" s="88"/>
      <c r="R392" s="88"/>
      <c r="S392" s="88"/>
      <c r="T392" s="88"/>
    </row>
    <row r="393" spans="1:20" x14ac:dyDescent="0.2">
      <c r="A393" s="89"/>
      <c r="B393" s="116" t="s">
        <v>61</v>
      </c>
      <c r="C393" s="117">
        <v>0</v>
      </c>
      <c r="D393" s="118">
        <v>0</v>
      </c>
      <c r="E393" s="118">
        <v>0</v>
      </c>
      <c r="F393" s="119">
        <v>0</v>
      </c>
      <c r="G393" s="118">
        <v>0.436</v>
      </c>
      <c r="H393" s="120" t="s">
        <v>98</v>
      </c>
      <c r="I393" s="121">
        <v>-0.436</v>
      </c>
      <c r="J393" s="118">
        <v>0</v>
      </c>
      <c r="K393" s="118">
        <v>0</v>
      </c>
      <c r="L393" s="118">
        <v>0</v>
      </c>
      <c r="M393" s="118">
        <v>3.6999999999999977E-2</v>
      </c>
      <c r="N393" s="118" t="s">
        <v>97</v>
      </c>
      <c r="O393" s="118">
        <v>9.2499999999999943E-3</v>
      </c>
      <c r="P393" s="104">
        <v>0</v>
      </c>
      <c r="Q393" s="88"/>
      <c r="R393" s="88"/>
      <c r="S393" s="88"/>
      <c r="T393" s="88"/>
    </row>
    <row r="394" spans="1:20" x14ac:dyDescent="0.2">
      <c r="A394" s="89"/>
      <c r="B394" s="116" t="s">
        <v>62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97</v>
      </c>
      <c r="O394" s="118">
        <v>0</v>
      </c>
      <c r="P394" s="104">
        <v>0</v>
      </c>
      <c r="Q394" s="88"/>
      <c r="R394" s="88"/>
      <c r="S394" s="88"/>
      <c r="T394" s="88"/>
    </row>
    <row r="395" spans="1:20" x14ac:dyDescent="0.2">
      <c r="A395" s="89"/>
      <c r="B395" s="116" t="s">
        <v>63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97</v>
      </c>
      <c r="O395" s="118">
        <v>0</v>
      </c>
      <c r="P395" s="104">
        <v>0</v>
      </c>
      <c r="Q395" s="88"/>
      <c r="R395" s="88"/>
      <c r="S395" s="88"/>
      <c r="T395" s="88"/>
    </row>
    <row r="396" spans="1:20" x14ac:dyDescent="0.2">
      <c r="A396" s="89"/>
      <c r="B396" s="116" t="s">
        <v>64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97</v>
      </c>
      <c r="O396" s="118">
        <v>0</v>
      </c>
      <c r="P396" s="104" t="s">
        <v>120</v>
      </c>
      <c r="Q396" s="88"/>
      <c r="R396" s="88"/>
      <c r="S396" s="88"/>
      <c r="T396" s="88"/>
    </row>
    <row r="397" spans="1:20" x14ac:dyDescent="0.2">
      <c r="A397" s="89"/>
      <c r="B397" s="116" t="s">
        <v>65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97</v>
      </c>
      <c r="O397" s="118">
        <v>0</v>
      </c>
      <c r="P397" s="104" t="s">
        <v>120</v>
      </c>
      <c r="Q397" s="88"/>
      <c r="R397" s="88"/>
      <c r="S397" s="88"/>
      <c r="T397" s="88"/>
    </row>
    <row r="398" spans="1:20" x14ac:dyDescent="0.2">
      <c r="A398" s="89"/>
      <c r="B398" s="116" t="s">
        <v>66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97</v>
      </c>
      <c r="O398" s="118">
        <v>0</v>
      </c>
      <c r="P398" s="104">
        <v>0</v>
      </c>
      <c r="Q398" s="88"/>
      <c r="R398" s="88"/>
      <c r="S398" s="88"/>
      <c r="T398" s="88"/>
    </row>
    <row r="399" spans="1:20" x14ac:dyDescent="0.2">
      <c r="A399" s="89"/>
      <c r="B399" s="116" t="s">
        <v>67</v>
      </c>
      <c r="C399" s="117">
        <v>0</v>
      </c>
      <c r="D399" s="118">
        <v>0</v>
      </c>
      <c r="E399" s="118">
        <v>0</v>
      </c>
      <c r="F399" s="119">
        <v>0</v>
      </c>
      <c r="G399" s="118">
        <v>1.6500000000000001</v>
      </c>
      <c r="H399" s="120" t="s">
        <v>98</v>
      </c>
      <c r="I399" s="121">
        <v>-1.6500000000000001</v>
      </c>
      <c r="J399" s="118">
        <v>0</v>
      </c>
      <c r="K399" s="118">
        <v>0</v>
      </c>
      <c r="L399" s="118">
        <v>1.2340000000000002</v>
      </c>
      <c r="M399" s="118">
        <v>0</v>
      </c>
      <c r="N399" s="118" t="s">
        <v>97</v>
      </c>
      <c r="O399" s="118">
        <v>0.30850000000000005</v>
      </c>
      <c r="P399" s="104">
        <v>0</v>
      </c>
      <c r="Q399" s="88"/>
      <c r="R399" s="88"/>
      <c r="S399" s="88"/>
      <c r="T399" s="88"/>
    </row>
    <row r="400" spans="1:20" x14ac:dyDescent="0.2">
      <c r="A400" s="89"/>
      <c r="B400" s="116" t="s">
        <v>68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97</v>
      </c>
      <c r="O400" s="118">
        <v>0</v>
      </c>
      <c r="P400" s="104" t="s">
        <v>120</v>
      </c>
      <c r="Q400" s="88"/>
      <c r="R400" s="88"/>
      <c r="S400" s="88"/>
      <c r="T400" s="88"/>
    </row>
    <row r="401" spans="1:20" x14ac:dyDescent="0.2">
      <c r="A401" s="89"/>
      <c r="B401" s="116" t="s">
        <v>69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97</v>
      </c>
      <c r="O401" s="118">
        <v>0</v>
      </c>
      <c r="P401" s="104">
        <v>0</v>
      </c>
      <c r="Q401" s="88"/>
      <c r="R401" s="88"/>
      <c r="S401" s="88"/>
      <c r="T401" s="88"/>
    </row>
    <row r="402" spans="1:20" x14ac:dyDescent="0.2">
      <c r="A402" s="89"/>
      <c r="B402" s="123" t="s">
        <v>70</v>
      </c>
      <c r="C402" s="117">
        <v>0</v>
      </c>
      <c r="D402" s="118">
        <v>0</v>
      </c>
      <c r="E402" s="118">
        <v>0</v>
      </c>
      <c r="F402" s="119">
        <v>0</v>
      </c>
      <c r="G402" s="118">
        <v>57.204999999999998</v>
      </c>
      <c r="H402" s="120" t="s">
        <v>98</v>
      </c>
      <c r="I402" s="121">
        <v>-57.204999999999998</v>
      </c>
      <c r="J402" s="118">
        <v>0</v>
      </c>
      <c r="K402" s="118">
        <v>0.77700000000000102</v>
      </c>
      <c r="L402" s="118">
        <v>1.8839999999999988</v>
      </c>
      <c r="M402" s="118">
        <v>2.3840000000000012</v>
      </c>
      <c r="N402" s="118" t="s">
        <v>97</v>
      </c>
      <c r="O402" s="124">
        <v>1.2612500000000002</v>
      </c>
      <c r="P402" s="104">
        <v>0</v>
      </c>
      <c r="Q402" s="88"/>
      <c r="R402" s="88"/>
      <c r="S402" s="88"/>
      <c r="T402" s="88"/>
    </row>
    <row r="403" spans="1:20" x14ac:dyDescent="0.2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x14ac:dyDescent="0.2">
      <c r="A404" s="89"/>
      <c r="B404" s="116" t="s">
        <v>71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97</v>
      </c>
      <c r="O404" s="118">
        <v>0</v>
      </c>
      <c r="P404" s="104">
        <v>0</v>
      </c>
      <c r="Q404" s="88"/>
      <c r="R404" s="88"/>
      <c r="S404" s="88"/>
      <c r="T404" s="88"/>
    </row>
    <row r="405" spans="1:20" x14ac:dyDescent="0.2">
      <c r="A405" s="89"/>
      <c r="B405" s="116" t="s">
        <v>72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97</v>
      </c>
      <c r="O405" s="118">
        <v>0</v>
      </c>
      <c r="P405" s="104">
        <v>0</v>
      </c>
      <c r="Q405" s="88"/>
      <c r="R405" s="88"/>
      <c r="S405" s="88"/>
      <c r="T405" s="88"/>
    </row>
    <row r="406" spans="1:20" hidden="1" x14ac:dyDescent="0.2">
      <c r="A406" s="89"/>
      <c r="B406" s="116" t="s">
        <v>89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97</v>
      </c>
      <c r="O406" s="118">
        <v>0</v>
      </c>
      <c r="P406" s="104">
        <v>0</v>
      </c>
      <c r="Q406" s="88"/>
      <c r="R406" s="88"/>
      <c r="S406" s="88"/>
      <c r="T406" s="88"/>
    </row>
    <row r="407" spans="1:20" x14ac:dyDescent="0.2">
      <c r="A407" s="89"/>
      <c r="B407" s="116" t="s">
        <v>73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97</v>
      </c>
      <c r="O407" s="118">
        <v>0</v>
      </c>
      <c r="P407" s="104">
        <v>0</v>
      </c>
      <c r="Q407" s="88"/>
      <c r="R407" s="88"/>
      <c r="S407" s="88"/>
      <c r="T407" s="88"/>
    </row>
    <row r="408" spans="1:20" x14ac:dyDescent="0.2">
      <c r="A408" s="89"/>
      <c r="B408" s="116" t="s">
        <v>74</v>
      </c>
      <c r="C408" s="117">
        <v>0</v>
      </c>
      <c r="D408" s="118">
        <v>0</v>
      </c>
      <c r="E408" s="118">
        <v>0</v>
      </c>
      <c r="F408" s="119">
        <v>0</v>
      </c>
      <c r="G408" s="118">
        <v>5.2999999999999999E-2</v>
      </c>
      <c r="H408" s="120" t="s">
        <v>98</v>
      </c>
      <c r="I408" s="121">
        <v>-5.2999999999999999E-2</v>
      </c>
      <c r="J408" s="118">
        <v>0</v>
      </c>
      <c r="K408" s="118">
        <v>0</v>
      </c>
      <c r="L408" s="118">
        <v>0</v>
      </c>
      <c r="M408" s="118">
        <v>0</v>
      </c>
      <c r="N408" s="118" t="s">
        <v>97</v>
      </c>
      <c r="O408" s="118">
        <v>0</v>
      </c>
      <c r="P408" s="104" t="s">
        <v>120</v>
      </c>
      <c r="Q408" s="88"/>
      <c r="R408" s="88"/>
      <c r="S408" s="88"/>
      <c r="T408" s="88"/>
    </row>
    <row r="409" spans="1:20" x14ac:dyDescent="0.2">
      <c r="A409" s="89"/>
      <c r="B409" s="116" t="s">
        <v>75</v>
      </c>
      <c r="C409" s="117">
        <v>0</v>
      </c>
      <c r="D409" s="118">
        <v>0</v>
      </c>
      <c r="E409" s="118">
        <v>0</v>
      </c>
      <c r="F409" s="119">
        <v>0</v>
      </c>
      <c r="G409" s="118">
        <v>0</v>
      </c>
      <c r="H409" s="120">
        <v>0</v>
      </c>
      <c r="I409" s="121">
        <v>0</v>
      </c>
      <c r="J409" s="118">
        <v>0</v>
      </c>
      <c r="K409" s="118">
        <v>0</v>
      </c>
      <c r="L409" s="118">
        <v>0</v>
      </c>
      <c r="M409" s="118">
        <v>0</v>
      </c>
      <c r="N409" s="118" t="s">
        <v>97</v>
      </c>
      <c r="O409" s="118">
        <v>0</v>
      </c>
      <c r="P409" s="104" t="s">
        <v>120</v>
      </c>
      <c r="Q409" s="88"/>
      <c r="R409" s="88"/>
      <c r="S409" s="88"/>
      <c r="T409" s="88"/>
    </row>
    <row r="410" spans="1:20" x14ac:dyDescent="0.2">
      <c r="A410" s="89"/>
      <c r="B410" s="116" t="s">
        <v>76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97</v>
      </c>
      <c r="O410" s="118">
        <v>0</v>
      </c>
      <c r="P410" s="104">
        <v>0</v>
      </c>
      <c r="Q410" s="88"/>
      <c r="R410" s="88"/>
      <c r="S410" s="88"/>
      <c r="T410" s="88"/>
    </row>
    <row r="411" spans="1:20" x14ac:dyDescent="0.2">
      <c r="A411" s="89"/>
      <c r="B411" s="116" t="s">
        <v>77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97</v>
      </c>
      <c r="O411" s="118">
        <v>0</v>
      </c>
      <c r="P411" s="104" t="s">
        <v>120</v>
      </c>
      <c r="Q411" s="88"/>
      <c r="R411" s="88"/>
      <c r="S411" s="88"/>
      <c r="T411" s="88"/>
    </row>
    <row r="412" spans="1:20" x14ac:dyDescent="0.2">
      <c r="A412" s="89"/>
      <c r="B412" s="116" t="s">
        <v>78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97</v>
      </c>
      <c r="O412" s="118">
        <v>0</v>
      </c>
      <c r="P412" s="104" t="s">
        <v>120</v>
      </c>
      <c r="Q412" s="88"/>
      <c r="R412" s="88"/>
      <c r="S412" s="88"/>
      <c r="T412" s="88"/>
    </row>
    <row r="413" spans="1:20" x14ac:dyDescent="0.2">
      <c r="A413" s="89"/>
      <c r="B413" s="116" t="s">
        <v>79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97</v>
      </c>
      <c r="O413" s="118">
        <v>0</v>
      </c>
      <c r="P413" s="104">
        <v>0</v>
      </c>
      <c r="Q413" s="88"/>
      <c r="R413" s="88"/>
      <c r="S413" s="88"/>
      <c r="T413" s="88"/>
    </row>
    <row r="414" spans="1:20" x14ac:dyDescent="0.2">
      <c r="A414" s="89"/>
      <c r="B414" s="116" t="s">
        <v>80</v>
      </c>
      <c r="C414" s="117">
        <v>0</v>
      </c>
      <c r="D414" s="118">
        <v>0</v>
      </c>
      <c r="E414" s="118">
        <v>0</v>
      </c>
      <c r="F414" s="119">
        <v>0</v>
      </c>
      <c r="G414" s="118">
        <v>0.25700000000000001</v>
      </c>
      <c r="H414" s="120" t="s">
        <v>98</v>
      </c>
      <c r="I414" s="121">
        <v>-0.25700000000000001</v>
      </c>
      <c r="J414" s="118">
        <v>0</v>
      </c>
      <c r="K414" s="118">
        <v>0</v>
      </c>
      <c r="L414" s="118">
        <v>0</v>
      </c>
      <c r="M414" s="118">
        <v>0</v>
      </c>
      <c r="N414" s="118" t="s">
        <v>97</v>
      </c>
      <c r="O414" s="118">
        <v>0</v>
      </c>
      <c r="P414" s="104">
        <v>0</v>
      </c>
      <c r="Q414" s="88"/>
      <c r="R414" s="88"/>
      <c r="S414" s="88"/>
      <c r="T414" s="88"/>
    </row>
    <row r="415" spans="1:20" x14ac:dyDescent="0.2">
      <c r="A415" s="89"/>
      <c r="B415" s="116" t="s">
        <v>81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97</v>
      </c>
      <c r="O415" s="118">
        <v>0</v>
      </c>
      <c r="P415" s="104" t="s">
        <v>120</v>
      </c>
      <c r="Q415" s="88"/>
      <c r="R415" s="88"/>
      <c r="S415" s="88"/>
      <c r="T415" s="88"/>
    </row>
    <row r="416" spans="1:20" x14ac:dyDescent="0.2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x14ac:dyDescent="0.2">
      <c r="A417" s="89"/>
      <c r="B417" s="123" t="s">
        <v>82</v>
      </c>
      <c r="C417" s="126">
        <v>0</v>
      </c>
      <c r="D417" s="118">
        <v>0</v>
      </c>
      <c r="E417" s="118">
        <v>0</v>
      </c>
      <c r="F417" s="119">
        <v>0</v>
      </c>
      <c r="G417" s="118">
        <v>57.515000000000001</v>
      </c>
      <c r="H417" s="120" t="s">
        <v>98</v>
      </c>
      <c r="I417" s="121">
        <v>-57.515000000000001</v>
      </c>
      <c r="J417" s="118">
        <v>0</v>
      </c>
      <c r="K417" s="118">
        <v>0.77700000000000102</v>
      </c>
      <c r="L417" s="118">
        <v>1.8840000000000003</v>
      </c>
      <c r="M417" s="118">
        <v>2.3840000000000003</v>
      </c>
      <c r="N417" s="118" t="s">
        <v>97</v>
      </c>
      <c r="O417" s="118">
        <v>1.2612500000000004</v>
      </c>
      <c r="P417" s="104">
        <v>0</v>
      </c>
      <c r="Q417" s="88"/>
      <c r="R417" s="88"/>
      <c r="S417" s="88"/>
      <c r="T417" s="88"/>
    </row>
    <row r="418" spans="1:20" x14ac:dyDescent="0.2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x14ac:dyDescent="0.2">
      <c r="A419" s="89"/>
      <c r="B419" s="116" t="s">
        <v>83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97</v>
      </c>
      <c r="O419" s="118">
        <v>0</v>
      </c>
      <c r="P419" s="104">
        <v>0</v>
      </c>
      <c r="Q419" s="88"/>
      <c r="R419" s="88"/>
      <c r="S419" s="88"/>
      <c r="T419" s="88"/>
    </row>
    <row r="420" spans="1:20" x14ac:dyDescent="0.2">
      <c r="A420" s="89"/>
      <c r="B420" s="116" t="s">
        <v>84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97</v>
      </c>
      <c r="O420" s="118">
        <v>0</v>
      </c>
      <c r="P420" s="104">
        <v>0</v>
      </c>
      <c r="Q420" s="88"/>
      <c r="R420" s="88"/>
      <c r="S420" s="88"/>
      <c r="T420" s="88"/>
    </row>
    <row r="421" spans="1:20" x14ac:dyDescent="0.2">
      <c r="A421" s="89"/>
      <c r="B421" s="127" t="s">
        <v>85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97</v>
      </c>
      <c r="O421" s="118">
        <v>0</v>
      </c>
      <c r="P421" s="104">
        <v>0</v>
      </c>
      <c r="Q421" s="88"/>
      <c r="R421" s="88"/>
      <c r="S421" s="88"/>
      <c r="T421" s="88"/>
    </row>
    <row r="422" spans="1:20" x14ac:dyDescent="0.2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x14ac:dyDescent="0.2">
      <c r="A423" s="89"/>
      <c r="B423" s="127" t="s">
        <v>86</v>
      </c>
      <c r="C423" s="117">
        <v>0</v>
      </c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x14ac:dyDescent="0.2">
      <c r="A424" s="89"/>
      <c r="B424" s="129" t="s">
        <v>87</v>
      </c>
      <c r="C424" s="130">
        <v>0</v>
      </c>
      <c r="D424" s="131">
        <v>0</v>
      </c>
      <c r="E424" s="131">
        <v>0</v>
      </c>
      <c r="F424" s="132">
        <v>0</v>
      </c>
      <c r="G424" s="131">
        <v>57.514999999999993</v>
      </c>
      <c r="H424" s="133" t="s">
        <v>98</v>
      </c>
      <c r="I424" s="132">
        <v>-57.514999999999993</v>
      </c>
      <c r="J424" s="131">
        <v>0</v>
      </c>
      <c r="K424" s="131">
        <v>0.77700000000000102</v>
      </c>
      <c r="L424" s="131">
        <v>1.8840000000000003</v>
      </c>
      <c r="M424" s="131">
        <v>2.3840000000000003</v>
      </c>
      <c r="N424" s="131" t="s">
        <v>97</v>
      </c>
      <c r="O424" s="141">
        <v>1.2612500000000004</v>
      </c>
      <c r="P424" s="111">
        <v>0</v>
      </c>
      <c r="Q424" s="88"/>
      <c r="R424" s="88"/>
      <c r="S424" s="88"/>
      <c r="T424" s="88"/>
    </row>
    <row r="425" spans="1:20" x14ac:dyDescent="0.2">
      <c r="A425" s="89"/>
      <c r="B425" s="142" t="s">
        <v>159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x14ac:dyDescent="0.2">
      <c r="A426" s="89"/>
      <c r="B426" s="81" t="s">
        <v>91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x14ac:dyDescent="0.2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x14ac:dyDescent="0.2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1:20" x14ac:dyDescent="0.2">
      <c r="F432" s="120"/>
      <c r="I432" s="89"/>
    </row>
    <row r="433" spans="6:6" s="89" customFormat="1" x14ac:dyDescent="0.2">
      <c r="F433" s="120"/>
    </row>
    <row r="434" spans="6:6" s="89" customFormat="1" x14ac:dyDescent="0.2">
      <c r="F434" s="120"/>
    </row>
    <row r="435" spans="6:6" s="89" customFormat="1" x14ac:dyDescent="0.2">
      <c r="F435" s="120"/>
    </row>
    <row r="436" spans="6:6" s="89" customFormat="1" x14ac:dyDescent="0.2">
      <c r="F436" s="120"/>
    </row>
    <row r="437" spans="6:6" s="89" customFormat="1" x14ac:dyDescent="0.2">
      <c r="F437" s="120"/>
    </row>
    <row r="438" spans="6:6" s="89" customFormat="1" x14ac:dyDescent="0.2">
      <c r="F438" s="120"/>
    </row>
    <row r="439" spans="6:6" s="89" customFormat="1" x14ac:dyDescent="0.2">
      <c r="F439" s="120"/>
    </row>
    <row r="440" spans="6:6" s="89" customFormat="1" x14ac:dyDescent="0.2">
      <c r="F440" s="120"/>
    </row>
    <row r="441" spans="6:6" s="89" customFormat="1" x14ac:dyDescent="0.2">
      <c r="F441" s="120"/>
    </row>
    <row r="442" spans="6:6" s="89" customFormat="1" x14ac:dyDescent="0.2">
      <c r="F442" s="120"/>
    </row>
    <row r="443" spans="6:6" s="89" customFormat="1" x14ac:dyDescent="0.2">
      <c r="F443" s="120"/>
    </row>
    <row r="444" spans="6:6" s="89" customFormat="1" x14ac:dyDescent="0.2">
      <c r="F444" s="120"/>
    </row>
    <row r="445" spans="6:6" s="89" customFormat="1" x14ac:dyDescent="0.2">
      <c r="F445" s="120"/>
    </row>
    <row r="446" spans="6:6" s="89" customFormat="1" x14ac:dyDescent="0.2">
      <c r="F446" s="120"/>
    </row>
    <row r="447" spans="6:6" s="89" customFormat="1" x14ac:dyDescent="0.2">
      <c r="F447" s="120"/>
    </row>
    <row r="448" spans="6:6" s="89" customFormat="1" x14ac:dyDescent="0.2">
      <c r="F448" s="120"/>
    </row>
    <row r="449" spans="6:6" s="89" customFormat="1" x14ac:dyDescent="0.2">
      <c r="F449" s="120"/>
    </row>
    <row r="450" spans="6:6" s="89" customFormat="1" x14ac:dyDescent="0.2">
      <c r="F450" s="120"/>
    </row>
    <row r="451" spans="6:6" s="89" customFormat="1" x14ac:dyDescent="0.2">
      <c r="F451" s="120"/>
    </row>
    <row r="452" spans="6:6" s="89" customFormat="1" x14ac:dyDescent="0.2">
      <c r="F452" s="120"/>
    </row>
    <row r="453" spans="6:6" s="89" customFormat="1" x14ac:dyDescent="0.2">
      <c r="F453" s="120"/>
    </row>
    <row r="454" spans="6:6" s="89" customFormat="1" x14ac:dyDescent="0.2">
      <c r="F454" s="120"/>
    </row>
    <row r="455" spans="6:6" s="89" customFormat="1" x14ac:dyDescent="0.2">
      <c r="F455" s="120"/>
    </row>
    <row r="456" spans="6:6" s="89" customFormat="1" x14ac:dyDescent="0.2">
      <c r="F456" s="120"/>
    </row>
    <row r="457" spans="6:6" s="89" customFormat="1" x14ac:dyDescent="0.2">
      <c r="F457" s="120"/>
    </row>
    <row r="458" spans="6:6" s="89" customFormat="1" x14ac:dyDescent="0.2">
      <c r="F458" s="120"/>
    </row>
    <row r="459" spans="6:6" s="89" customFormat="1" x14ac:dyDescent="0.2">
      <c r="F459" s="120"/>
    </row>
    <row r="460" spans="6:6" s="89" customFormat="1" x14ac:dyDescent="0.2">
      <c r="F460" s="120"/>
    </row>
    <row r="461" spans="6:6" s="89" customFormat="1" x14ac:dyDescent="0.2">
      <c r="F461" s="120"/>
    </row>
    <row r="462" spans="6:6" s="89" customFormat="1" x14ac:dyDescent="0.2">
      <c r="F462" s="120"/>
    </row>
    <row r="463" spans="6:6" s="89" customFormat="1" x14ac:dyDescent="0.2">
      <c r="F463" s="120"/>
    </row>
    <row r="464" spans="6:6" s="89" customFormat="1" x14ac:dyDescent="0.2">
      <c r="F464" s="120"/>
    </row>
    <row r="465" s="89" customFormat="1" x14ac:dyDescent="0.2"/>
  </sheetData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dxfId="20" priority="1" stopIfTrue="1" operator="between">
      <formula>85</formula>
      <formula>89.9</formula>
    </cfRule>
    <cfRule type="cellIs" dxfId="19" priority="2" stopIfTrue="1" operator="greaterThan">
      <formula>89.9</formula>
    </cfRule>
  </conditionalFormatting>
  <conditionalFormatting sqref="F432:F464">
    <cfRule type="cellIs" dxfId="18" priority="3" stopIfTrue="1" operator="between">
      <formula>85</formula>
      <formula>89.9</formula>
    </cfRule>
    <cfRule type="cellIs" dxfId="17" priority="4" stopIfTrue="1" operator="between">
      <formula>89.9</formula>
      <formula>9999999999999990</formula>
    </cfRule>
  </conditionalFormatting>
  <conditionalFormatting sqref="I94:I126 I266:I298 I306:I338 I392:I424 I352:I384 I180:I210 I212 I48:I80 I134:I166 I9:I40 I220:I252">
    <cfRule type="cellIs" dxfId="16" priority="5" stopIfTrue="1" operator="lessThan">
      <formula>0</formula>
    </cfRule>
  </conditionalFormatting>
  <conditionalFormatting sqref="H94:H126 H180:H212 H392:H424 H266:H298 H306:H338 H352:H384 H48:H80 H134:H166 H9:H40 H220:H252">
    <cfRule type="cellIs" dxfId="15" priority="6" stopIfTrue="1" operator="between">
      <formula>85</formula>
      <formula>89.9</formula>
    </cfRule>
    <cfRule type="cellIs" dxfId="14" priority="7" stopIfTrue="1" operator="between">
      <formula>89.9</formula>
      <formula>999999</formula>
    </cfRule>
    <cfRule type="cellIs" dxfId="13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>
      <selection activeCell="B1" sqref="B1"/>
    </sheetView>
  </sheetViews>
  <sheetFormatPr defaultColWidth="9.140625" defaultRowHeight="11.25" x14ac:dyDescent="0.2"/>
  <cols>
    <col min="1" max="1" width="3.42578125" style="89" customWidth="1"/>
    <col min="2" max="2" width="15" style="89" customWidth="1"/>
    <col min="3" max="3" width="8.28515625" style="89" customWidth="1"/>
    <col min="4" max="5" width="5.85546875" style="89" bestFit="1" customWidth="1"/>
    <col min="6" max="6" width="6.7109375" style="149" bestFit="1" customWidth="1"/>
    <col min="7" max="7" width="6.5703125" style="89" bestFit="1" customWidth="1"/>
    <col min="8" max="8" width="6.7109375" style="89" customWidth="1"/>
    <col min="9" max="9" width="5.7109375" style="149" customWidth="1"/>
    <col min="10" max="12" width="6" style="89" customWidth="1"/>
    <col min="13" max="13" width="5.42578125" style="89" bestFit="1" customWidth="1"/>
    <col min="14" max="14" width="5.5703125" style="89" customWidth="1"/>
    <col min="15" max="15" width="5.7109375" style="89" customWidth="1"/>
    <col min="16" max="16" width="6" style="89" bestFit="1" customWidth="1"/>
    <col min="17" max="16384" width="9.140625" style="89"/>
  </cols>
  <sheetData>
    <row r="1" spans="2:20" x14ac:dyDescent="0.2">
      <c r="B1" s="81" t="s">
        <v>156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x14ac:dyDescent="0.2">
      <c r="B2" s="90" t="s">
        <v>158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x14ac:dyDescent="0.2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x14ac:dyDescent="0.2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x14ac:dyDescent="0.2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43999</v>
      </c>
      <c r="K6" s="109">
        <v>44006</v>
      </c>
      <c r="L6" s="109">
        <v>44013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x14ac:dyDescent="0.2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x14ac:dyDescent="0.2">
      <c r="B8" s="115"/>
      <c r="C8" s="150" t="s">
        <v>59</v>
      </c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1"/>
      <c r="P8" s="103"/>
      <c r="Q8" s="88"/>
      <c r="R8" s="88"/>
      <c r="S8" s="88"/>
      <c r="T8" s="88"/>
    </row>
    <row r="9" spans="2:20" x14ac:dyDescent="0.2">
      <c r="B9" s="116" t="s">
        <v>103</v>
      </c>
      <c r="C9" s="117">
        <v>3.6004235792446167E-2</v>
      </c>
      <c r="D9" s="118">
        <v>0</v>
      </c>
      <c r="E9" s="118">
        <v>0</v>
      </c>
      <c r="F9" s="119">
        <v>3.6004235792446167E-2</v>
      </c>
      <c r="G9" s="118">
        <v>0</v>
      </c>
      <c r="H9" s="120">
        <v>0</v>
      </c>
      <c r="I9" s="121">
        <v>3.6004235792446167E-2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120</v>
      </c>
      <c r="Q9" s="88"/>
      <c r="R9" s="88"/>
      <c r="S9" s="88"/>
      <c r="T9" s="88"/>
    </row>
    <row r="10" spans="2:20" x14ac:dyDescent="0.2">
      <c r="B10" s="116" t="s">
        <v>104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97</v>
      </c>
      <c r="O10" s="118">
        <v>0</v>
      </c>
      <c r="P10" s="104" t="s">
        <v>120</v>
      </c>
      <c r="Q10" s="88"/>
      <c r="R10" s="88"/>
      <c r="S10" s="88"/>
      <c r="T10" s="88"/>
    </row>
    <row r="11" spans="2:20" x14ac:dyDescent="0.2">
      <c r="B11" s="116" t="s">
        <v>105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97</v>
      </c>
      <c r="O11" s="118">
        <v>0</v>
      </c>
      <c r="P11" s="104" t="s">
        <v>120</v>
      </c>
      <c r="Q11" s="88"/>
      <c r="R11" s="88"/>
      <c r="S11" s="88"/>
      <c r="T11" s="88"/>
    </row>
    <row r="12" spans="2:20" x14ac:dyDescent="0.2">
      <c r="B12" s="116" t="s">
        <v>106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97</v>
      </c>
      <c r="O12" s="118">
        <v>0</v>
      </c>
      <c r="P12" s="104" t="s">
        <v>120</v>
      </c>
      <c r="Q12" s="88"/>
      <c r="R12" s="88"/>
      <c r="S12" s="88"/>
      <c r="T12" s="88"/>
    </row>
    <row r="13" spans="2:20" x14ac:dyDescent="0.2">
      <c r="B13" s="116" t="s">
        <v>107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x14ac:dyDescent="0.2">
      <c r="B14" s="123" t="s">
        <v>108</v>
      </c>
      <c r="C14" s="117">
        <v>3.6004235792446167E-2</v>
      </c>
      <c r="D14" s="118">
        <v>0</v>
      </c>
      <c r="E14" s="118">
        <v>0</v>
      </c>
      <c r="F14" s="119">
        <v>3.6004235792446167E-2</v>
      </c>
      <c r="G14" s="118">
        <v>0</v>
      </c>
      <c r="H14" s="120">
        <v>0</v>
      </c>
      <c r="I14" s="121">
        <v>3.6004235792446167E-2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119</v>
      </c>
      <c r="Q14" s="88"/>
      <c r="R14" s="88"/>
      <c r="S14" s="88"/>
      <c r="T14" s="88"/>
    </row>
    <row r="15" spans="2:20" x14ac:dyDescent="0.2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x14ac:dyDescent="0.2">
      <c r="B16" s="127" t="s">
        <v>109</v>
      </c>
      <c r="C16" s="117">
        <v>8.1009530533003887E-2</v>
      </c>
      <c r="D16" s="118">
        <v>0</v>
      </c>
      <c r="E16" s="118">
        <v>0</v>
      </c>
      <c r="F16" s="119">
        <v>8.1009530533003887E-2</v>
      </c>
      <c r="G16" s="118">
        <v>0</v>
      </c>
      <c r="H16" s="120">
        <v>0</v>
      </c>
      <c r="I16" s="121">
        <v>8.1009530533003887E-2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119</v>
      </c>
      <c r="Q16" s="88"/>
      <c r="R16" s="88"/>
      <c r="S16" s="88"/>
      <c r="T16" s="88"/>
    </row>
    <row r="17" spans="2:21" x14ac:dyDescent="0.2">
      <c r="B17" s="127" t="s">
        <v>110</v>
      </c>
      <c r="C17" s="117">
        <v>0.11006019035820881</v>
      </c>
      <c r="D17" s="118">
        <v>0</v>
      </c>
      <c r="E17" s="118">
        <v>0</v>
      </c>
      <c r="F17" s="119">
        <v>0.11006019035820881</v>
      </c>
      <c r="G17" s="118">
        <v>0</v>
      </c>
      <c r="H17" s="120">
        <v>0</v>
      </c>
      <c r="I17" s="121">
        <v>0.11006019035820881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119</v>
      </c>
      <c r="Q17" s="88"/>
      <c r="R17" s="88"/>
      <c r="S17" s="88"/>
      <c r="T17" s="88"/>
    </row>
    <row r="18" spans="2:21" x14ac:dyDescent="0.2">
      <c r="B18" s="127" t="s">
        <v>111</v>
      </c>
      <c r="C18" s="117">
        <v>0.1</v>
      </c>
      <c r="D18" s="118">
        <v>0</v>
      </c>
      <c r="E18" s="118">
        <v>0</v>
      </c>
      <c r="F18" s="119">
        <v>0.1</v>
      </c>
      <c r="G18" s="118">
        <v>5.5E-2</v>
      </c>
      <c r="H18" s="120">
        <v>55</v>
      </c>
      <c r="I18" s="121">
        <v>4.5000000000000005E-2</v>
      </c>
      <c r="J18" s="118">
        <v>0</v>
      </c>
      <c r="K18" s="118">
        <v>0</v>
      </c>
      <c r="L18" s="118">
        <v>4.3999999999999997E-2</v>
      </c>
      <c r="M18" s="118">
        <v>0</v>
      </c>
      <c r="N18" s="118">
        <v>0</v>
      </c>
      <c r="O18" s="118">
        <v>1.0999999999999999E-2</v>
      </c>
      <c r="P18" s="104">
        <v>2.0909090909090917</v>
      </c>
      <c r="Q18" s="88"/>
      <c r="R18" s="88"/>
      <c r="S18" s="88"/>
      <c r="T18" s="88"/>
    </row>
    <row r="19" spans="2:21" x14ac:dyDescent="0.2">
      <c r="B19" s="127" t="s">
        <v>112</v>
      </c>
      <c r="C19" s="117">
        <v>8.1009530533003887E-2</v>
      </c>
      <c r="D19" s="118">
        <v>0</v>
      </c>
      <c r="E19" s="118">
        <v>0</v>
      </c>
      <c r="F19" s="119">
        <v>8.1009530533003887E-2</v>
      </c>
      <c r="G19" s="118">
        <v>0</v>
      </c>
      <c r="H19" s="120">
        <v>0</v>
      </c>
      <c r="I19" s="121">
        <v>8.1009530533003887E-2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119</v>
      </c>
      <c r="Q19" s="88"/>
      <c r="R19" s="88"/>
      <c r="S19" s="88"/>
      <c r="T19" s="88"/>
    </row>
    <row r="20" spans="2:21" x14ac:dyDescent="0.2">
      <c r="B20" s="127" t="s">
        <v>113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97</v>
      </c>
      <c r="O20" s="118">
        <v>0</v>
      </c>
      <c r="P20" s="104">
        <v>0</v>
      </c>
      <c r="Q20" s="88"/>
      <c r="R20" s="88"/>
      <c r="S20" s="88"/>
      <c r="T20" s="88"/>
    </row>
    <row r="21" spans="2:21" x14ac:dyDescent="0.2">
      <c r="B21" s="123" t="s">
        <v>114</v>
      </c>
      <c r="C21" s="139">
        <v>0.37207925142421661</v>
      </c>
      <c r="D21" s="118">
        <v>0</v>
      </c>
      <c r="E21" s="118">
        <v>0</v>
      </c>
      <c r="F21" s="152">
        <v>0.37207925142421661</v>
      </c>
      <c r="G21" s="139">
        <v>5.5E-2</v>
      </c>
      <c r="H21" s="120">
        <v>55</v>
      </c>
      <c r="I21" s="152">
        <v>0.31707925142421661</v>
      </c>
      <c r="J21" s="118">
        <v>0</v>
      </c>
      <c r="K21" s="118">
        <v>0</v>
      </c>
      <c r="L21" s="118">
        <v>4.3999999999999997E-2</v>
      </c>
      <c r="M21" s="118">
        <v>0</v>
      </c>
      <c r="N21" s="118">
        <v>0</v>
      </c>
      <c r="O21" s="118">
        <v>1.0999999999999999E-2</v>
      </c>
      <c r="P21" s="104">
        <v>26.825386493110603</v>
      </c>
      <c r="Q21" s="88"/>
      <c r="R21" s="88"/>
      <c r="S21" s="88"/>
      <c r="T21" s="88"/>
    </row>
    <row r="22" spans="2:21" x14ac:dyDescent="0.2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1" x14ac:dyDescent="0.2">
      <c r="B23" s="129" t="s">
        <v>87</v>
      </c>
      <c r="C23" s="153">
        <v>0.40808348721666277</v>
      </c>
      <c r="D23" s="153">
        <v>0</v>
      </c>
      <c r="E23" s="131">
        <v>0</v>
      </c>
      <c r="F23" s="154">
        <v>0.40808348721666277</v>
      </c>
      <c r="G23" s="131">
        <v>5.5E-2</v>
      </c>
      <c r="H23" s="133">
        <v>13.477634288789289</v>
      </c>
      <c r="I23" s="132">
        <v>0.35308348721666277</v>
      </c>
      <c r="J23" s="131">
        <v>0</v>
      </c>
      <c r="K23" s="131">
        <v>0</v>
      </c>
      <c r="L23" s="131">
        <v>4.3999999999999997E-2</v>
      </c>
      <c r="M23" s="131">
        <v>0</v>
      </c>
      <c r="N23" s="131">
        <v>0</v>
      </c>
      <c r="O23" s="131">
        <v>1.0999999999999999E-2</v>
      </c>
      <c r="P23" s="111">
        <v>30.098498837878438</v>
      </c>
      <c r="Q23" s="88"/>
      <c r="R23" s="88"/>
      <c r="S23" s="88"/>
      <c r="T23" s="88"/>
    </row>
    <row r="24" spans="2:21" x14ac:dyDescent="0.2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1" x14ac:dyDescent="0.2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1" x14ac:dyDescent="0.2">
      <c r="B26" s="94"/>
      <c r="C26" s="94"/>
      <c r="D26" s="95" t="s">
        <v>14</v>
      </c>
      <c r="E26" s="95" t="s">
        <v>14</v>
      </c>
      <c r="F26" s="96"/>
      <c r="G26" s="95" t="s">
        <v>36</v>
      </c>
      <c r="H26" s="97" t="s">
        <v>37</v>
      </c>
      <c r="I26" s="98"/>
      <c r="J26" s="99" t="s">
        <v>38</v>
      </c>
      <c r="K26" s="100"/>
      <c r="L26" s="100"/>
      <c r="M26" s="100"/>
      <c r="N26" s="101"/>
      <c r="O26" s="101"/>
      <c r="P26" s="102" t="s">
        <v>39</v>
      </c>
      <c r="Q26" s="88"/>
      <c r="R26" s="88"/>
      <c r="S26" s="88"/>
      <c r="T26" s="88"/>
    </row>
    <row r="27" spans="2:21" x14ac:dyDescent="0.2">
      <c r="B27" s="103" t="s">
        <v>40</v>
      </c>
      <c r="C27" s="103" t="s">
        <v>41</v>
      </c>
      <c r="D27" s="104" t="s">
        <v>15</v>
      </c>
      <c r="E27" s="104" t="s">
        <v>15</v>
      </c>
      <c r="F27" s="105" t="s">
        <v>42</v>
      </c>
      <c r="G27" s="104" t="s">
        <v>43</v>
      </c>
      <c r="H27" s="106" t="s">
        <v>44</v>
      </c>
      <c r="I27" s="105" t="s">
        <v>45</v>
      </c>
      <c r="J27" s="102" t="s">
        <v>46</v>
      </c>
      <c r="K27" s="102"/>
      <c r="L27" s="102"/>
      <c r="M27" s="99" t="s">
        <v>47</v>
      </c>
      <c r="N27" s="107"/>
      <c r="O27" s="108" t="s">
        <v>48</v>
      </c>
      <c r="P27" s="104" t="s">
        <v>49</v>
      </c>
      <c r="Q27" s="88"/>
      <c r="R27" s="88"/>
      <c r="S27" s="88"/>
      <c r="T27" s="88"/>
    </row>
    <row r="28" spans="2:21" x14ac:dyDescent="0.2">
      <c r="B28" s="103"/>
      <c r="C28" s="103" t="s">
        <v>50</v>
      </c>
      <c r="D28" s="104" t="s">
        <v>51</v>
      </c>
      <c r="E28" s="104" t="s">
        <v>51</v>
      </c>
      <c r="F28" s="105" t="s">
        <v>14</v>
      </c>
      <c r="G28" s="104" t="s">
        <v>52</v>
      </c>
      <c r="H28" s="106" t="s">
        <v>53</v>
      </c>
      <c r="I28" s="105" t="s">
        <v>54</v>
      </c>
      <c r="J28" s="109">
        <v>43999</v>
      </c>
      <c r="K28" s="109">
        <v>44006</v>
      </c>
      <c r="L28" s="109">
        <v>44013</v>
      </c>
      <c r="M28" s="95" t="s">
        <v>45</v>
      </c>
      <c r="N28" s="97" t="s">
        <v>53</v>
      </c>
      <c r="O28" s="97" t="s">
        <v>45</v>
      </c>
      <c r="P28" s="104" t="s">
        <v>55</v>
      </c>
      <c r="Q28" s="88"/>
      <c r="R28" s="88"/>
      <c r="S28" s="88"/>
      <c r="T28" s="88"/>
    </row>
    <row r="29" spans="2:21" x14ac:dyDescent="0.2">
      <c r="B29" s="110"/>
      <c r="C29" s="110"/>
      <c r="D29" s="111" t="s">
        <v>56</v>
      </c>
      <c r="E29" s="111" t="s">
        <v>57</v>
      </c>
      <c r="F29" s="112" t="s">
        <v>50</v>
      </c>
      <c r="G29" s="111" t="s">
        <v>58</v>
      </c>
      <c r="H29" s="113" t="s">
        <v>14</v>
      </c>
      <c r="I29" s="112"/>
      <c r="J29" s="111"/>
      <c r="K29" s="111"/>
      <c r="L29" s="114"/>
      <c r="M29" s="111"/>
      <c r="N29" s="113" t="s">
        <v>14</v>
      </c>
      <c r="O29" s="113"/>
      <c r="P29" s="111" t="s">
        <v>54</v>
      </c>
      <c r="Q29" s="88"/>
      <c r="R29" s="88"/>
      <c r="S29" s="88"/>
      <c r="T29" s="88"/>
    </row>
    <row r="30" spans="2:21" x14ac:dyDescent="0.2">
      <c r="B30" s="115"/>
      <c r="C30" s="150" t="s">
        <v>88</v>
      </c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1"/>
      <c r="P30" s="103"/>
      <c r="Q30" s="88"/>
      <c r="R30" s="88"/>
      <c r="S30" s="88"/>
      <c r="T30" s="88"/>
    </row>
    <row r="31" spans="2:21" x14ac:dyDescent="0.2">
      <c r="B31" s="116" t="s">
        <v>103</v>
      </c>
      <c r="C31" s="117">
        <v>5.791040101110891</v>
      </c>
      <c r="D31" s="118">
        <v>0</v>
      </c>
      <c r="E31" s="118">
        <v>0</v>
      </c>
      <c r="F31" s="119">
        <v>5.791040101110891</v>
      </c>
      <c r="G31" s="118">
        <v>1.13999999761581E-2</v>
      </c>
      <c r="H31" s="120">
        <v>0.19685582860963519</v>
      </c>
      <c r="I31" s="121">
        <v>5.7796401011347331</v>
      </c>
      <c r="J31" s="118">
        <v>0</v>
      </c>
      <c r="K31" s="118">
        <v>0</v>
      </c>
      <c r="L31" s="118">
        <v>0</v>
      </c>
      <c r="M31" s="118">
        <v>0</v>
      </c>
      <c r="N31" s="118">
        <v>0</v>
      </c>
      <c r="O31" s="118">
        <v>0</v>
      </c>
      <c r="P31" s="104" t="s">
        <v>119</v>
      </c>
      <c r="Q31" s="88"/>
      <c r="R31" s="88"/>
      <c r="S31" s="88"/>
      <c r="T31" s="88"/>
      <c r="U31" s="134"/>
    </row>
    <row r="32" spans="2:21" x14ac:dyDescent="0.2">
      <c r="B32" s="116" t="s">
        <v>104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97</v>
      </c>
      <c r="O32" s="118">
        <v>0</v>
      </c>
      <c r="P32" s="104">
        <v>0</v>
      </c>
      <c r="Q32" s="88"/>
      <c r="R32" s="88"/>
      <c r="S32" s="88"/>
      <c r="T32" s="88"/>
    </row>
    <row r="33" spans="2:20" x14ac:dyDescent="0.2">
      <c r="B33" s="116" t="s">
        <v>105</v>
      </c>
      <c r="C33" s="117">
        <v>26.800036102048139</v>
      </c>
      <c r="D33" s="118">
        <v>0</v>
      </c>
      <c r="E33" s="118">
        <v>-15</v>
      </c>
      <c r="F33" s="119">
        <v>11.800036102048139</v>
      </c>
      <c r="G33" s="118">
        <v>0</v>
      </c>
      <c r="H33" s="120">
        <v>0</v>
      </c>
      <c r="I33" s="121">
        <v>11.800036102048139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119</v>
      </c>
      <c r="Q33" s="88"/>
      <c r="R33" s="88"/>
      <c r="S33" s="88"/>
      <c r="T33" s="88"/>
    </row>
    <row r="34" spans="2:20" x14ac:dyDescent="0.2">
      <c r="B34" s="116" t="s">
        <v>106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97</v>
      </c>
      <c r="O34" s="118">
        <v>0</v>
      </c>
      <c r="P34" s="104">
        <v>0</v>
      </c>
      <c r="Q34" s="88"/>
      <c r="R34" s="88"/>
      <c r="S34" s="88"/>
      <c r="T34" s="88"/>
    </row>
    <row r="35" spans="2:20" x14ac:dyDescent="0.2">
      <c r="B35" s="116" t="s">
        <v>107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x14ac:dyDescent="0.2">
      <c r="B36" s="123" t="s">
        <v>108</v>
      </c>
      <c r="C36" s="117">
        <v>32.591076203159034</v>
      </c>
      <c r="D36" s="139">
        <v>0</v>
      </c>
      <c r="E36" s="118">
        <v>-15.000000000000004</v>
      </c>
      <c r="F36" s="139">
        <v>17.59107620315903</v>
      </c>
      <c r="G36" s="139">
        <v>1.13999999761581E-2</v>
      </c>
      <c r="H36" s="120">
        <v>6.4805585766895102E-2</v>
      </c>
      <c r="I36" s="121">
        <v>17.579676203182871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119</v>
      </c>
      <c r="Q36" s="88"/>
      <c r="R36" s="88"/>
      <c r="S36" s="88"/>
      <c r="T36" s="88"/>
    </row>
    <row r="37" spans="2:20" x14ac:dyDescent="0.2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x14ac:dyDescent="0.2">
      <c r="B38" s="127" t="s">
        <v>109</v>
      </c>
      <c r="C38" s="117">
        <v>11.005562581815738</v>
      </c>
      <c r="D38" s="118">
        <v>0</v>
      </c>
      <c r="E38" s="118">
        <v>0</v>
      </c>
      <c r="F38" s="119">
        <v>11.005562581815738</v>
      </c>
      <c r="G38" s="118">
        <v>4.8313199996948199E-2</v>
      </c>
      <c r="H38" s="120">
        <v>0.43898891708430332</v>
      </c>
      <c r="I38" s="121">
        <v>10.957249381818789</v>
      </c>
      <c r="J38" s="118">
        <v>1.1399999856947993E-3</v>
      </c>
      <c r="K38" s="118">
        <v>0</v>
      </c>
      <c r="L38" s="118">
        <v>0</v>
      </c>
      <c r="M38" s="118">
        <v>0</v>
      </c>
      <c r="N38" s="118">
        <v>0</v>
      </c>
      <c r="O38" s="118">
        <v>2.8499999642369982E-4</v>
      </c>
      <c r="P38" s="104" t="s">
        <v>119</v>
      </c>
      <c r="Q38" s="88"/>
      <c r="R38" s="88"/>
      <c r="S38" s="88"/>
      <c r="T38" s="88"/>
    </row>
    <row r="39" spans="2:20" x14ac:dyDescent="0.2">
      <c r="B39" s="127" t="s">
        <v>110</v>
      </c>
      <c r="C39" s="117">
        <v>0.43042138597887397</v>
      </c>
      <c r="D39" s="118">
        <v>0</v>
      </c>
      <c r="E39" s="118">
        <v>0</v>
      </c>
      <c r="F39" s="119">
        <v>0.43042138597887397</v>
      </c>
      <c r="G39" s="118">
        <v>0</v>
      </c>
      <c r="H39" s="120">
        <v>0</v>
      </c>
      <c r="I39" s="121">
        <v>0.43042138597887397</v>
      </c>
      <c r="J39" s="118">
        <v>0</v>
      </c>
      <c r="K39" s="118">
        <v>0</v>
      </c>
      <c r="L39" s="118">
        <v>0</v>
      </c>
      <c r="M39" s="118">
        <v>0</v>
      </c>
      <c r="N39" s="118">
        <v>0</v>
      </c>
      <c r="O39" s="118">
        <v>0</v>
      </c>
      <c r="P39" s="104" t="s">
        <v>119</v>
      </c>
      <c r="Q39" s="88"/>
      <c r="R39" s="88"/>
      <c r="S39" s="88"/>
      <c r="T39" s="88"/>
    </row>
    <row r="40" spans="2:20" x14ac:dyDescent="0.2">
      <c r="B40" s="127" t="s">
        <v>111</v>
      </c>
      <c r="C40" s="117">
        <v>1</v>
      </c>
      <c r="D40" s="118">
        <v>3</v>
      </c>
      <c r="E40" s="118">
        <v>18</v>
      </c>
      <c r="F40" s="119">
        <v>19</v>
      </c>
      <c r="G40" s="118">
        <v>1.9810000000000001</v>
      </c>
      <c r="H40" s="120">
        <v>10.426315789473685</v>
      </c>
      <c r="I40" s="121">
        <v>17.018999999999998</v>
      </c>
      <c r="J40" s="118">
        <v>1.699999999999996E-2</v>
      </c>
      <c r="K40" s="118">
        <v>2.7000000000000024E-2</v>
      </c>
      <c r="L40" s="118">
        <v>3.0000000000000027E-3</v>
      </c>
      <c r="M40" s="118">
        <v>1.6030000000000002</v>
      </c>
      <c r="N40" s="118">
        <v>8.4368421052631586</v>
      </c>
      <c r="O40" s="118">
        <v>0.41250000000000003</v>
      </c>
      <c r="P40" s="104">
        <v>39.258181818181811</v>
      </c>
      <c r="Q40" s="88"/>
      <c r="R40" s="88"/>
      <c r="S40" s="88"/>
      <c r="T40" s="88"/>
    </row>
    <row r="41" spans="2:20" x14ac:dyDescent="0.2">
      <c r="B41" s="127" t="s">
        <v>112</v>
      </c>
      <c r="C41" s="117">
        <v>1.1821504863084138E-3</v>
      </c>
      <c r="D41" s="118">
        <v>0</v>
      </c>
      <c r="E41" s="118">
        <v>0</v>
      </c>
      <c r="F41" s="119">
        <v>1.1821504863084138E-3</v>
      </c>
      <c r="G41" s="118">
        <v>0</v>
      </c>
      <c r="H41" s="120">
        <v>0</v>
      </c>
      <c r="I41" s="121">
        <v>1.1821504863084138E-3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119</v>
      </c>
      <c r="Q41" s="88"/>
      <c r="R41" s="88"/>
      <c r="S41" s="88"/>
      <c r="T41" s="88"/>
    </row>
    <row r="42" spans="2:20" x14ac:dyDescent="0.2">
      <c r="B42" s="127" t="s">
        <v>113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97</v>
      </c>
      <c r="O42" s="118">
        <v>0</v>
      </c>
      <c r="P42" s="104">
        <v>0</v>
      </c>
      <c r="Q42" s="88"/>
      <c r="R42" s="88"/>
      <c r="S42" s="88"/>
      <c r="T42" s="88"/>
    </row>
    <row r="43" spans="2:20" x14ac:dyDescent="0.2">
      <c r="B43" s="123" t="s">
        <v>114</v>
      </c>
      <c r="C43" s="139">
        <v>12.437166118280921</v>
      </c>
      <c r="D43" s="139">
        <v>3</v>
      </c>
      <c r="E43" s="118">
        <v>18</v>
      </c>
      <c r="F43" s="152">
        <v>30.437166118280921</v>
      </c>
      <c r="G43" s="139">
        <v>2.0293131999969485</v>
      </c>
      <c r="H43" s="120">
        <v>6.6672212258884347</v>
      </c>
      <c r="I43" s="121">
        <v>28.407852918283972</v>
      </c>
      <c r="J43" s="118">
        <v>1.8139999985694759E-2</v>
      </c>
      <c r="K43" s="118">
        <v>2.7000000000000024E-2</v>
      </c>
      <c r="L43" s="118">
        <v>3.0000000000000027E-3</v>
      </c>
      <c r="M43" s="118">
        <v>1.6030000000000002</v>
      </c>
      <c r="N43" s="118">
        <v>5.2665875455376892</v>
      </c>
      <c r="O43" s="118">
        <v>0.41278499999642376</v>
      </c>
      <c r="P43" s="104" t="s">
        <v>119</v>
      </c>
      <c r="Q43" s="88"/>
      <c r="R43" s="88"/>
      <c r="S43" s="88"/>
      <c r="T43" s="88"/>
    </row>
    <row r="44" spans="2:20" x14ac:dyDescent="0.2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x14ac:dyDescent="0.2">
      <c r="B45" s="129" t="s">
        <v>87</v>
      </c>
      <c r="C45" s="153">
        <v>45.028242321439954</v>
      </c>
      <c r="D45" s="153">
        <v>3</v>
      </c>
      <c r="E45" s="153">
        <v>2.9999999999999964</v>
      </c>
      <c r="F45" s="154">
        <v>48.028242321439947</v>
      </c>
      <c r="G45" s="153">
        <v>2.0407131999731067</v>
      </c>
      <c r="H45" s="133">
        <v>4.2489858077986051</v>
      </c>
      <c r="I45" s="154">
        <v>45.987529121466842</v>
      </c>
      <c r="J45" s="153">
        <v>1.8139999985694759E-2</v>
      </c>
      <c r="K45" s="153">
        <v>2.7000000000000024E-2</v>
      </c>
      <c r="L45" s="153">
        <v>3.0000000000000027E-3</v>
      </c>
      <c r="M45" s="153">
        <v>1.6030000000000002</v>
      </c>
      <c r="N45" s="131">
        <v>3.3376195390861021</v>
      </c>
      <c r="O45" s="153">
        <v>0.41278499999642376</v>
      </c>
      <c r="P45" s="111" t="s">
        <v>119</v>
      </c>
      <c r="Q45" s="88"/>
      <c r="R45" s="88"/>
      <c r="S45" s="88"/>
      <c r="T45" s="88"/>
    </row>
    <row r="46" spans="2:20" x14ac:dyDescent="0.2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2:20" x14ac:dyDescent="0.2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x14ac:dyDescent="0.2">
      <c r="B48" s="94"/>
      <c r="C48" s="94"/>
      <c r="D48" s="95" t="s">
        <v>14</v>
      </c>
      <c r="E48" s="95" t="s">
        <v>14</v>
      </c>
      <c r="F48" s="96"/>
      <c r="G48" s="95" t="s">
        <v>36</v>
      </c>
      <c r="H48" s="97" t="s">
        <v>37</v>
      </c>
      <c r="I48" s="98"/>
      <c r="J48" s="99" t="s">
        <v>38</v>
      </c>
      <c r="K48" s="100"/>
      <c r="L48" s="100"/>
      <c r="M48" s="100"/>
      <c r="N48" s="101"/>
      <c r="O48" s="101"/>
      <c r="P48" s="102" t="s">
        <v>39</v>
      </c>
      <c r="Q48" s="88"/>
      <c r="R48" s="88"/>
      <c r="S48" s="88"/>
      <c r="T48" s="88"/>
    </row>
    <row r="49" spans="2:20" x14ac:dyDescent="0.2">
      <c r="B49" s="103" t="s">
        <v>40</v>
      </c>
      <c r="C49" s="103" t="s">
        <v>41</v>
      </c>
      <c r="D49" s="104" t="s">
        <v>15</v>
      </c>
      <c r="E49" s="104" t="s">
        <v>15</v>
      </c>
      <c r="F49" s="105" t="s">
        <v>42</v>
      </c>
      <c r="G49" s="104" t="s">
        <v>43</v>
      </c>
      <c r="H49" s="106" t="s">
        <v>44</v>
      </c>
      <c r="I49" s="105" t="s">
        <v>45</v>
      </c>
      <c r="J49" s="102" t="s">
        <v>46</v>
      </c>
      <c r="K49" s="102"/>
      <c r="L49" s="102"/>
      <c r="M49" s="99" t="s">
        <v>47</v>
      </c>
      <c r="N49" s="107"/>
      <c r="O49" s="108" t="s">
        <v>48</v>
      </c>
      <c r="P49" s="104" t="s">
        <v>49</v>
      </c>
      <c r="Q49" s="88"/>
      <c r="R49" s="88"/>
      <c r="S49" s="88"/>
      <c r="T49" s="88"/>
    </row>
    <row r="50" spans="2:20" x14ac:dyDescent="0.2">
      <c r="B50" s="103"/>
      <c r="C50" s="103" t="s">
        <v>50</v>
      </c>
      <c r="D50" s="104" t="s">
        <v>51</v>
      </c>
      <c r="E50" s="104" t="s">
        <v>51</v>
      </c>
      <c r="F50" s="105" t="s">
        <v>14</v>
      </c>
      <c r="G50" s="104" t="s">
        <v>52</v>
      </c>
      <c r="H50" s="106" t="s">
        <v>53</v>
      </c>
      <c r="I50" s="105" t="s">
        <v>54</v>
      </c>
      <c r="J50" s="109">
        <v>43999</v>
      </c>
      <c r="K50" s="109">
        <v>44006</v>
      </c>
      <c r="L50" s="109">
        <v>44013</v>
      </c>
      <c r="M50" s="95" t="s">
        <v>45</v>
      </c>
      <c r="N50" s="97" t="s">
        <v>53</v>
      </c>
      <c r="O50" s="97" t="s">
        <v>45</v>
      </c>
      <c r="P50" s="104" t="s">
        <v>55</v>
      </c>
      <c r="Q50" s="88"/>
      <c r="R50" s="88"/>
      <c r="S50" s="88"/>
      <c r="T50" s="88"/>
    </row>
    <row r="51" spans="2:20" x14ac:dyDescent="0.2">
      <c r="B51" s="110"/>
      <c r="C51" s="110"/>
      <c r="D51" s="111" t="s">
        <v>56</v>
      </c>
      <c r="E51" s="111" t="s">
        <v>57</v>
      </c>
      <c r="F51" s="112" t="s">
        <v>50</v>
      </c>
      <c r="G51" s="111" t="s">
        <v>58</v>
      </c>
      <c r="H51" s="113" t="s">
        <v>14</v>
      </c>
      <c r="I51" s="112"/>
      <c r="J51" s="111"/>
      <c r="K51" s="111"/>
      <c r="L51" s="114"/>
      <c r="M51" s="111"/>
      <c r="N51" s="113" t="s">
        <v>14</v>
      </c>
      <c r="O51" s="113"/>
      <c r="P51" s="111" t="s">
        <v>54</v>
      </c>
      <c r="Q51" s="88"/>
      <c r="R51" s="88"/>
      <c r="S51" s="88"/>
      <c r="T51" s="88"/>
    </row>
    <row r="52" spans="2:20" x14ac:dyDescent="0.2">
      <c r="B52" s="115"/>
      <c r="C52" s="150" t="s">
        <v>92</v>
      </c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1"/>
      <c r="P52" s="103"/>
      <c r="Q52" s="88"/>
      <c r="R52" s="88"/>
      <c r="S52" s="88"/>
      <c r="T52" s="88"/>
    </row>
    <row r="53" spans="2:20" x14ac:dyDescent="0.2">
      <c r="B53" s="116" t="s">
        <v>103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97</v>
      </c>
      <c r="O53" s="118">
        <v>0</v>
      </c>
      <c r="P53" s="104" t="s">
        <v>120</v>
      </c>
      <c r="Q53" s="88"/>
      <c r="R53" s="88"/>
      <c r="S53" s="88"/>
      <c r="T53" s="88"/>
    </row>
    <row r="54" spans="2:20" x14ac:dyDescent="0.2">
      <c r="B54" s="116" t="s">
        <v>104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97</v>
      </c>
      <c r="O54" s="118">
        <v>0</v>
      </c>
      <c r="P54" s="104" t="s">
        <v>120</v>
      </c>
      <c r="Q54" s="88"/>
      <c r="R54" s="88"/>
      <c r="S54" s="88"/>
      <c r="T54" s="88"/>
    </row>
    <row r="55" spans="2:20" x14ac:dyDescent="0.2">
      <c r="B55" s="116" t="s">
        <v>105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97</v>
      </c>
      <c r="O55" s="118">
        <v>0</v>
      </c>
      <c r="P55" s="104" t="s">
        <v>120</v>
      </c>
      <c r="Q55" s="88"/>
      <c r="R55" s="88"/>
      <c r="S55" s="88"/>
      <c r="T55" s="88"/>
    </row>
    <row r="56" spans="2:20" x14ac:dyDescent="0.2">
      <c r="B56" s="116" t="s">
        <v>106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97</v>
      </c>
      <c r="O56" s="118">
        <v>0</v>
      </c>
      <c r="P56" s="104" t="s">
        <v>120</v>
      </c>
      <c r="Q56" s="88"/>
      <c r="R56" s="88"/>
      <c r="S56" s="88"/>
      <c r="T56" s="88"/>
    </row>
    <row r="57" spans="2:20" x14ac:dyDescent="0.2">
      <c r="B57" s="116" t="s">
        <v>107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x14ac:dyDescent="0.2">
      <c r="B58" s="123" t="s">
        <v>108</v>
      </c>
      <c r="C58" s="139">
        <v>0</v>
      </c>
      <c r="D58" s="139">
        <v>0</v>
      </c>
      <c r="E58" s="118">
        <v>0</v>
      </c>
      <c r="F58" s="152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97</v>
      </c>
      <c r="O58" s="124">
        <v>0</v>
      </c>
      <c r="P58" s="104">
        <v>0</v>
      </c>
      <c r="Q58" s="88"/>
      <c r="R58" s="88"/>
      <c r="S58" s="88"/>
      <c r="T58" s="88"/>
    </row>
    <row r="59" spans="2:20" x14ac:dyDescent="0.2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x14ac:dyDescent="0.2">
      <c r="B60" s="127" t="s">
        <v>109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97</v>
      </c>
      <c r="O60" s="124">
        <v>0</v>
      </c>
      <c r="P60" s="104">
        <v>0</v>
      </c>
      <c r="Q60" s="88"/>
      <c r="R60" s="88"/>
      <c r="S60" s="88"/>
      <c r="T60" s="88"/>
    </row>
    <row r="61" spans="2:20" x14ac:dyDescent="0.2">
      <c r="B61" s="127" t="s">
        <v>110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97</v>
      </c>
      <c r="O61" s="124">
        <v>0</v>
      </c>
      <c r="P61" s="104">
        <v>0</v>
      </c>
      <c r="Q61" s="88"/>
      <c r="R61" s="88"/>
      <c r="S61" s="88"/>
      <c r="T61" s="88"/>
    </row>
    <row r="62" spans="2:20" x14ac:dyDescent="0.2">
      <c r="B62" s="127" t="s">
        <v>111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24">
        <v>0</v>
      </c>
      <c r="P62" s="104" t="s">
        <v>120</v>
      </c>
      <c r="Q62" s="88"/>
      <c r="R62" s="88"/>
      <c r="S62" s="88"/>
      <c r="T62" s="88"/>
    </row>
    <row r="63" spans="2:20" x14ac:dyDescent="0.2">
      <c r="B63" s="127" t="s">
        <v>112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97</v>
      </c>
      <c r="O63" s="124">
        <v>0</v>
      </c>
      <c r="P63" s="104">
        <v>0</v>
      </c>
      <c r="Q63" s="88"/>
      <c r="R63" s="88"/>
      <c r="S63" s="88"/>
      <c r="T63" s="88"/>
    </row>
    <row r="64" spans="2:20" x14ac:dyDescent="0.2">
      <c r="B64" s="127" t="s">
        <v>113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x14ac:dyDescent="0.2">
      <c r="B65" s="123" t="s">
        <v>114</v>
      </c>
      <c r="C65" s="139">
        <v>0</v>
      </c>
      <c r="D65" s="139">
        <v>0</v>
      </c>
      <c r="E65" s="118">
        <v>0</v>
      </c>
      <c r="F65" s="152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5">
        <v>0</v>
      </c>
      <c r="P65" s="104">
        <v>0</v>
      </c>
      <c r="Q65" s="88"/>
      <c r="R65" s="88"/>
      <c r="S65" s="88"/>
      <c r="T65" s="88"/>
    </row>
    <row r="66" spans="2:20" x14ac:dyDescent="0.2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x14ac:dyDescent="0.2">
      <c r="B67" s="129" t="s">
        <v>87</v>
      </c>
      <c r="C67" s="153">
        <v>0</v>
      </c>
      <c r="D67" s="153">
        <v>0</v>
      </c>
      <c r="E67" s="153">
        <v>0</v>
      </c>
      <c r="F67" s="154">
        <v>0</v>
      </c>
      <c r="G67" s="153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97</v>
      </c>
      <c r="O67" s="141">
        <v>0</v>
      </c>
      <c r="P67" s="111">
        <v>0</v>
      </c>
      <c r="Q67" s="88"/>
      <c r="R67" s="88"/>
      <c r="S67" s="88"/>
      <c r="T67" s="88"/>
    </row>
    <row r="68" spans="2:20" x14ac:dyDescent="0.2">
      <c r="B68" s="142" t="s">
        <v>159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x14ac:dyDescent="0.2">
      <c r="B69" s="81" t="s">
        <v>91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x14ac:dyDescent="0.2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x14ac:dyDescent="0.2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x14ac:dyDescent="0.2">
      <c r="B72" s="94"/>
      <c r="C72" s="94"/>
      <c r="D72" s="95" t="s">
        <v>14</v>
      </c>
      <c r="E72" s="95" t="s">
        <v>14</v>
      </c>
      <c r="F72" s="96"/>
      <c r="G72" s="95" t="s">
        <v>36</v>
      </c>
      <c r="H72" s="97" t="s">
        <v>37</v>
      </c>
      <c r="I72" s="98"/>
      <c r="J72" s="99" t="s">
        <v>38</v>
      </c>
      <c r="K72" s="100"/>
      <c r="L72" s="100"/>
      <c r="M72" s="100"/>
      <c r="N72" s="101"/>
      <c r="O72" s="101"/>
      <c r="P72" s="102" t="s">
        <v>39</v>
      </c>
      <c r="Q72" s="88"/>
      <c r="R72" s="88"/>
      <c r="S72" s="88"/>
      <c r="T72" s="88"/>
    </row>
    <row r="73" spans="2:20" x14ac:dyDescent="0.2">
      <c r="B73" s="103" t="s">
        <v>40</v>
      </c>
      <c r="C73" s="103" t="s">
        <v>41</v>
      </c>
      <c r="D73" s="104" t="s">
        <v>15</v>
      </c>
      <c r="E73" s="104" t="s">
        <v>15</v>
      </c>
      <c r="F73" s="105" t="s">
        <v>42</v>
      </c>
      <c r="G73" s="104" t="s">
        <v>43</v>
      </c>
      <c r="H73" s="106" t="s">
        <v>44</v>
      </c>
      <c r="I73" s="105" t="s">
        <v>45</v>
      </c>
      <c r="J73" s="102" t="s">
        <v>46</v>
      </c>
      <c r="K73" s="102"/>
      <c r="L73" s="102"/>
      <c r="M73" s="99" t="s">
        <v>47</v>
      </c>
      <c r="N73" s="107"/>
      <c r="O73" s="108" t="s">
        <v>48</v>
      </c>
      <c r="P73" s="104" t="s">
        <v>49</v>
      </c>
      <c r="Q73" s="88"/>
      <c r="R73" s="88"/>
      <c r="S73" s="88"/>
      <c r="T73" s="88"/>
    </row>
    <row r="74" spans="2:20" x14ac:dyDescent="0.2">
      <c r="B74" s="103"/>
      <c r="C74" s="103" t="s">
        <v>50</v>
      </c>
      <c r="D74" s="104" t="s">
        <v>51</v>
      </c>
      <c r="E74" s="104" t="s">
        <v>51</v>
      </c>
      <c r="F74" s="105" t="s">
        <v>14</v>
      </c>
      <c r="G74" s="104" t="s">
        <v>52</v>
      </c>
      <c r="H74" s="106" t="s">
        <v>53</v>
      </c>
      <c r="I74" s="105" t="s">
        <v>54</v>
      </c>
      <c r="J74" s="109">
        <v>43999</v>
      </c>
      <c r="K74" s="109">
        <v>44006</v>
      </c>
      <c r="L74" s="109">
        <v>44013</v>
      </c>
      <c r="M74" s="95" t="s">
        <v>45</v>
      </c>
      <c r="N74" s="97" t="s">
        <v>53</v>
      </c>
      <c r="O74" s="97" t="s">
        <v>45</v>
      </c>
      <c r="P74" s="104" t="s">
        <v>55</v>
      </c>
      <c r="Q74" s="88"/>
      <c r="R74" s="88"/>
      <c r="S74" s="88"/>
      <c r="T74" s="88"/>
    </row>
    <row r="75" spans="2:20" x14ac:dyDescent="0.2">
      <c r="B75" s="110"/>
      <c r="C75" s="110"/>
      <c r="D75" s="111" t="s">
        <v>56</v>
      </c>
      <c r="E75" s="111" t="s">
        <v>57</v>
      </c>
      <c r="F75" s="112" t="s">
        <v>50</v>
      </c>
      <c r="G75" s="111" t="s">
        <v>58</v>
      </c>
      <c r="H75" s="113" t="s">
        <v>14</v>
      </c>
      <c r="I75" s="112"/>
      <c r="J75" s="111"/>
      <c r="K75" s="111"/>
      <c r="L75" s="114"/>
      <c r="M75" s="111"/>
      <c r="N75" s="113" t="s">
        <v>14</v>
      </c>
      <c r="O75" s="113"/>
      <c r="P75" s="111" t="s">
        <v>54</v>
      </c>
      <c r="Q75" s="88"/>
      <c r="R75" s="88"/>
      <c r="S75" s="88"/>
      <c r="T75" s="88"/>
    </row>
    <row r="76" spans="2:20" x14ac:dyDescent="0.2">
      <c r="B76" s="115"/>
      <c r="C76" s="150" t="s">
        <v>93</v>
      </c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1"/>
      <c r="P76" s="115"/>
      <c r="Q76" s="88"/>
      <c r="R76" s="88"/>
      <c r="S76" s="88"/>
      <c r="T76" s="88"/>
    </row>
    <row r="77" spans="2:20" x14ac:dyDescent="0.2">
      <c r="B77" s="116" t="s">
        <v>103</v>
      </c>
      <c r="C77" s="117">
        <v>11.401070294103683</v>
      </c>
      <c r="D77" s="118">
        <v>0</v>
      </c>
      <c r="E77" s="118">
        <v>0</v>
      </c>
      <c r="F77" s="119">
        <v>11.401070294103683</v>
      </c>
      <c r="G77" s="118">
        <v>0.21990599954873299</v>
      </c>
      <c r="H77" s="120">
        <v>1.9288189080148228</v>
      </c>
      <c r="I77" s="121">
        <v>11.18116429455495</v>
      </c>
      <c r="J77" s="118">
        <v>0</v>
      </c>
      <c r="K77" s="118">
        <v>0</v>
      </c>
      <c r="L77" s="118">
        <v>0</v>
      </c>
      <c r="M77" s="118">
        <v>0</v>
      </c>
      <c r="N77" s="118">
        <v>0</v>
      </c>
      <c r="O77" s="118">
        <v>0</v>
      </c>
      <c r="P77" s="104" t="s">
        <v>119</v>
      </c>
      <c r="Q77" s="88"/>
      <c r="R77" s="88"/>
      <c r="S77" s="88"/>
      <c r="T77" s="88"/>
    </row>
    <row r="78" spans="2:20" x14ac:dyDescent="0.2">
      <c r="B78" s="116" t="s">
        <v>104</v>
      </c>
      <c r="C78" s="117">
        <v>0.37285378637267308</v>
      </c>
      <c r="D78" s="118">
        <v>0</v>
      </c>
      <c r="E78" s="118">
        <v>0</v>
      </c>
      <c r="F78" s="119">
        <v>0.37285378637267308</v>
      </c>
      <c r="G78" s="118">
        <v>0</v>
      </c>
      <c r="H78" s="120">
        <v>0</v>
      </c>
      <c r="I78" s="121">
        <v>0.37285378637267308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119</v>
      </c>
      <c r="Q78" s="88"/>
      <c r="R78" s="88"/>
      <c r="S78" s="88"/>
      <c r="T78" s="88"/>
    </row>
    <row r="79" spans="2:20" x14ac:dyDescent="0.2">
      <c r="B79" s="116" t="s">
        <v>105</v>
      </c>
      <c r="C79" s="117">
        <v>57.5</v>
      </c>
      <c r="D79" s="118">
        <v>0</v>
      </c>
      <c r="E79" s="118">
        <v>-20</v>
      </c>
      <c r="F79" s="119">
        <v>37.5</v>
      </c>
      <c r="G79" s="118">
        <v>0</v>
      </c>
      <c r="H79" s="120">
        <v>0</v>
      </c>
      <c r="I79" s="121">
        <v>37.5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119</v>
      </c>
      <c r="Q79" s="88"/>
      <c r="R79" s="88"/>
      <c r="S79" s="88"/>
      <c r="T79" s="88"/>
    </row>
    <row r="80" spans="2:20" x14ac:dyDescent="0.2">
      <c r="B80" s="116" t="s">
        <v>106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97</v>
      </c>
      <c r="O80" s="118">
        <v>0</v>
      </c>
      <c r="P80" s="104">
        <v>0</v>
      </c>
      <c r="Q80" s="88"/>
      <c r="R80" s="88"/>
      <c r="S80" s="88"/>
      <c r="T80" s="88"/>
    </row>
    <row r="81" spans="2:20" x14ac:dyDescent="0.2">
      <c r="B81" s="116" t="s">
        <v>107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x14ac:dyDescent="0.2">
      <c r="B82" s="123" t="s">
        <v>108</v>
      </c>
      <c r="C82" s="117">
        <v>69.273924080476348</v>
      </c>
      <c r="D82" s="139">
        <v>0</v>
      </c>
      <c r="E82" s="118">
        <v>-19.999999999999993</v>
      </c>
      <c r="F82" s="152">
        <v>49.273924080476355</v>
      </c>
      <c r="G82" s="139">
        <v>0.21990599954873299</v>
      </c>
      <c r="H82" s="120">
        <v>0.44629284891045573</v>
      </c>
      <c r="I82" s="121">
        <v>49.054018080927619</v>
      </c>
      <c r="J82" s="118">
        <v>0</v>
      </c>
      <c r="K82" s="118">
        <v>0</v>
      </c>
      <c r="L82" s="118">
        <v>0</v>
      </c>
      <c r="M82" s="118">
        <v>0</v>
      </c>
      <c r="N82" s="118">
        <v>0</v>
      </c>
      <c r="O82" s="118">
        <v>0</v>
      </c>
      <c r="P82" s="104" t="s">
        <v>119</v>
      </c>
      <c r="Q82" s="88"/>
      <c r="R82" s="88"/>
      <c r="S82" s="88"/>
      <c r="T82" s="88"/>
    </row>
    <row r="83" spans="2:20" x14ac:dyDescent="0.2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x14ac:dyDescent="0.2">
      <c r="B84" s="127" t="s">
        <v>109</v>
      </c>
      <c r="C84" s="117">
        <v>35.853186161964487</v>
      </c>
      <c r="D84" s="118">
        <v>0</v>
      </c>
      <c r="E84" s="118">
        <v>0</v>
      </c>
      <c r="F84" s="119">
        <v>35.853186161964487</v>
      </c>
      <c r="G84" s="118">
        <v>10.6923818879128</v>
      </c>
      <c r="H84" s="120">
        <v>29.822682535411623</v>
      </c>
      <c r="I84" s="121">
        <v>25.160804274051685</v>
      </c>
      <c r="J84" s="118">
        <v>0.27599400019644982</v>
      </c>
      <c r="K84" s="118">
        <v>0.24065400290490047</v>
      </c>
      <c r="L84" s="118">
        <v>0.25011600065229977</v>
      </c>
      <c r="M84" s="118">
        <v>0.11912999749189979</v>
      </c>
      <c r="N84" s="118">
        <v>0.33227171764801489</v>
      </c>
      <c r="O84" s="118">
        <v>0.22147350031138746</v>
      </c>
      <c r="P84" s="104" t="s">
        <v>119</v>
      </c>
      <c r="Q84" s="88"/>
      <c r="R84" s="88"/>
      <c r="S84" s="88"/>
      <c r="T84" s="88"/>
    </row>
    <row r="85" spans="2:20" x14ac:dyDescent="0.2">
      <c r="B85" s="127" t="s">
        <v>110</v>
      </c>
      <c r="C85" s="117">
        <v>0.24228621044667525</v>
      </c>
      <c r="D85" s="118">
        <v>0</v>
      </c>
      <c r="E85" s="118">
        <v>0</v>
      </c>
      <c r="F85" s="119">
        <v>0.24228621044667525</v>
      </c>
      <c r="G85" s="118">
        <v>0</v>
      </c>
      <c r="H85" s="120">
        <v>0</v>
      </c>
      <c r="I85" s="121">
        <v>0.24228621044667525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119</v>
      </c>
      <c r="Q85" s="88"/>
      <c r="R85" s="88"/>
      <c r="S85" s="88"/>
      <c r="T85" s="88"/>
    </row>
    <row r="86" spans="2:20" x14ac:dyDescent="0.2">
      <c r="B86" s="127" t="s">
        <v>111</v>
      </c>
      <c r="C86" s="117">
        <v>0.2</v>
      </c>
      <c r="D86" s="118">
        <v>0</v>
      </c>
      <c r="E86" s="118">
        <v>20</v>
      </c>
      <c r="F86" s="119">
        <v>20.2</v>
      </c>
      <c r="G86" s="118">
        <v>1E-3</v>
      </c>
      <c r="H86" s="120">
        <v>4.9504950495049506E-3</v>
      </c>
      <c r="I86" s="121">
        <v>20.198999999999998</v>
      </c>
      <c r="J86" s="118">
        <v>0</v>
      </c>
      <c r="K86" s="118">
        <v>1E-3</v>
      </c>
      <c r="L86" s="118">
        <v>0</v>
      </c>
      <c r="M86" s="118">
        <v>0</v>
      </c>
      <c r="N86" s="118">
        <v>0</v>
      </c>
      <c r="O86" s="118">
        <v>2.5000000000000001E-4</v>
      </c>
      <c r="P86" s="104" t="s">
        <v>119</v>
      </c>
      <c r="Q86" s="88"/>
      <c r="R86" s="88"/>
      <c r="S86" s="88"/>
      <c r="T86" s="88"/>
    </row>
    <row r="87" spans="2:20" x14ac:dyDescent="0.2">
      <c r="B87" s="127" t="s">
        <v>112</v>
      </c>
      <c r="C87" s="117">
        <v>7.9959093636981476E-2</v>
      </c>
      <c r="D87" s="118">
        <v>0</v>
      </c>
      <c r="E87" s="118">
        <v>0</v>
      </c>
      <c r="F87" s="119">
        <v>7.9959093636981476E-2</v>
      </c>
      <c r="G87" s="118">
        <v>0</v>
      </c>
      <c r="H87" s="120">
        <v>0</v>
      </c>
      <c r="I87" s="121">
        <v>7.9959093636981476E-2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119</v>
      </c>
      <c r="Q87" s="88"/>
      <c r="R87" s="88"/>
      <c r="S87" s="88"/>
      <c r="T87" s="88"/>
    </row>
    <row r="88" spans="2:20" x14ac:dyDescent="0.2">
      <c r="B88" s="127" t="s">
        <v>113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97</v>
      </c>
      <c r="O88" s="118">
        <v>0</v>
      </c>
      <c r="P88" s="104">
        <v>0</v>
      </c>
      <c r="Q88" s="88"/>
      <c r="R88" s="88"/>
      <c r="S88" s="88"/>
      <c r="T88" s="88"/>
    </row>
    <row r="89" spans="2:20" x14ac:dyDescent="0.2">
      <c r="B89" s="123" t="s">
        <v>114</v>
      </c>
      <c r="C89" s="117">
        <v>36.375431466048148</v>
      </c>
      <c r="D89" s="139">
        <v>0</v>
      </c>
      <c r="E89" s="139">
        <v>20</v>
      </c>
      <c r="F89" s="152">
        <v>56.375431466048148</v>
      </c>
      <c r="G89" s="139">
        <v>10.6933818879128</v>
      </c>
      <c r="H89" s="120">
        <v>18.968159728148315</v>
      </c>
      <c r="I89" s="121">
        <v>45.682049578135349</v>
      </c>
      <c r="J89" s="118">
        <v>0.27599400019644982</v>
      </c>
      <c r="K89" s="118">
        <v>0.24165400290490047</v>
      </c>
      <c r="L89" s="118">
        <v>0.25011600065229977</v>
      </c>
      <c r="M89" s="118">
        <v>0.11912999749189979</v>
      </c>
      <c r="N89" s="118">
        <v>0.21131545141901981</v>
      </c>
      <c r="O89" s="118">
        <v>0.22172350031138746</v>
      </c>
      <c r="P89" s="104" t="s">
        <v>119</v>
      </c>
      <c r="Q89" s="88"/>
      <c r="R89" s="88"/>
      <c r="S89" s="88"/>
      <c r="T89" s="88"/>
    </row>
    <row r="90" spans="2:20" x14ac:dyDescent="0.2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x14ac:dyDescent="0.2">
      <c r="B91" s="129" t="s">
        <v>87</v>
      </c>
      <c r="C91" s="130">
        <v>105.6493555465245</v>
      </c>
      <c r="D91" s="153">
        <v>0</v>
      </c>
      <c r="E91" s="153">
        <v>0</v>
      </c>
      <c r="F91" s="154">
        <v>105.6493555465245</v>
      </c>
      <c r="G91" s="153">
        <v>10.913287887461532</v>
      </c>
      <c r="H91" s="133">
        <v>10.32972499548819</v>
      </c>
      <c r="I91" s="132">
        <v>94.736067659062968</v>
      </c>
      <c r="J91" s="153">
        <v>0.27599400019644982</v>
      </c>
      <c r="K91" s="153">
        <v>0.24165400290490047</v>
      </c>
      <c r="L91" s="153">
        <v>0.25011600065229977</v>
      </c>
      <c r="M91" s="153">
        <v>0.11912999749189979</v>
      </c>
      <c r="N91" s="131">
        <v>0.1127597957182416</v>
      </c>
      <c r="O91" s="153">
        <v>0.22172350031138746</v>
      </c>
      <c r="P91" s="111" t="s">
        <v>119</v>
      </c>
      <c r="Q91" s="88"/>
      <c r="R91" s="88"/>
      <c r="S91" s="88"/>
      <c r="T91" s="88"/>
    </row>
    <row r="92" spans="2:20" x14ac:dyDescent="0.2">
      <c r="B92" s="156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2:20" x14ac:dyDescent="0.2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x14ac:dyDescent="0.2">
      <c r="B94" s="94"/>
      <c r="C94" s="94"/>
      <c r="D94" s="95" t="s">
        <v>14</v>
      </c>
      <c r="E94" s="95" t="s">
        <v>14</v>
      </c>
      <c r="F94" s="96"/>
      <c r="G94" s="95" t="s">
        <v>36</v>
      </c>
      <c r="H94" s="97" t="s">
        <v>37</v>
      </c>
      <c r="I94" s="98"/>
      <c r="J94" s="99" t="s">
        <v>38</v>
      </c>
      <c r="K94" s="100"/>
      <c r="L94" s="100"/>
      <c r="M94" s="100"/>
      <c r="N94" s="101"/>
      <c r="O94" s="101"/>
      <c r="P94" s="102" t="s">
        <v>39</v>
      </c>
      <c r="Q94" s="88"/>
      <c r="R94" s="88"/>
      <c r="S94" s="88"/>
      <c r="T94" s="88"/>
    </row>
    <row r="95" spans="2:20" x14ac:dyDescent="0.2">
      <c r="B95" s="103" t="s">
        <v>40</v>
      </c>
      <c r="C95" s="103" t="s">
        <v>41</v>
      </c>
      <c r="D95" s="104" t="s">
        <v>15</v>
      </c>
      <c r="E95" s="104" t="s">
        <v>15</v>
      </c>
      <c r="F95" s="105" t="s">
        <v>42</v>
      </c>
      <c r="G95" s="104" t="s">
        <v>43</v>
      </c>
      <c r="H95" s="106" t="s">
        <v>44</v>
      </c>
      <c r="I95" s="105" t="s">
        <v>45</v>
      </c>
      <c r="J95" s="102" t="s">
        <v>46</v>
      </c>
      <c r="K95" s="102"/>
      <c r="L95" s="102"/>
      <c r="M95" s="99" t="s">
        <v>47</v>
      </c>
      <c r="N95" s="107"/>
      <c r="O95" s="108" t="s">
        <v>48</v>
      </c>
      <c r="P95" s="104" t="s">
        <v>49</v>
      </c>
      <c r="Q95" s="88"/>
      <c r="R95" s="88"/>
      <c r="S95" s="88"/>
      <c r="T95" s="88"/>
    </row>
    <row r="96" spans="2:20" x14ac:dyDescent="0.2">
      <c r="B96" s="103"/>
      <c r="C96" s="103" t="s">
        <v>50</v>
      </c>
      <c r="D96" s="104" t="s">
        <v>51</v>
      </c>
      <c r="E96" s="104" t="s">
        <v>51</v>
      </c>
      <c r="F96" s="105" t="s">
        <v>14</v>
      </c>
      <c r="G96" s="104" t="s">
        <v>52</v>
      </c>
      <c r="H96" s="106" t="s">
        <v>53</v>
      </c>
      <c r="I96" s="105" t="s">
        <v>54</v>
      </c>
      <c r="J96" s="109">
        <v>43999</v>
      </c>
      <c r="K96" s="109">
        <v>44006</v>
      </c>
      <c r="L96" s="109">
        <v>44013</v>
      </c>
      <c r="M96" s="95" t="s">
        <v>45</v>
      </c>
      <c r="N96" s="97" t="s">
        <v>53</v>
      </c>
      <c r="O96" s="97" t="s">
        <v>45</v>
      </c>
      <c r="P96" s="104" t="s">
        <v>55</v>
      </c>
      <c r="Q96" s="88"/>
      <c r="R96" s="88"/>
      <c r="S96" s="88"/>
      <c r="T96" s="88"/>
    </row>
    <row r="97" spans="2:20" x14ac:dyDescent="0.2">
      <c r="B97" s="110"/>
      <c r="C97" s="110"/>
      <c r="D97" s="111" t="s">
        <v>56</v>
      </c>
      <c r="E97" s="111" t="s">
        <v>57</v>
      </c>
      <c r="F97" s="112" t="s">
        <v>50</v>
      </c>
      <c r="G97" s="111" t="s">
        <v>58</v>
      </c>
      <c r="H97" s="113" t="s">
        <v>14</v>
      </c>
      <c r="I97" s="112"/>
      <c r="J97" s="111"/>
      <c r="K97" s="111"/>
      <c r="L97" s="114"/>
      <c r="M97" s="111"/>
      <c r="N97" s="113" t="s">
        <v>14</v>
      </c>
      <c r="O97" s="113"/>
      <c r="P97" s="111" t="s">
        <v>54</v>
      </c>
      <c r="Q97" s="88"/>
      <c r="R97" s="88"/>
      <c r="S97" s="88"/>
      <c r="T97" s="88"/>
    </row>
    <row r="98" spans="2:20" x14ac:dyDescent="0.2">
      <c r="B98" s="115"/>
      <c r="C98" s="150" t="s">
        <v>115</v>
      </c>
      <c r="D98" s="150"/>
      <c r="E98" s="150"/>
      <c r="F98" s="150"/>
      <c r="G98" s="150"/>
      <c r="H98" s="150"/>
      <c r="I98" s="150"/>
      <c r="J98" s="150"/>
      <c r="K98" s="150"/>
      <c r="L98" s="150"/>
      <c r="M98" s="150"/>
      <c r="N98" s="150"/>
      <c r="O98" s="151"/>
      <c r="P98" s="115"/>
      <c r="Q98" s="88"/>
      <c r="R98" s="88"/>
      <c r="S98" s="88"/>
      <c r="T98" s="88"/>
    </row>
    <row r="99" spans="2:20" x14ac:dyDescent="0.2">
      <c r="B99" s="116" t="s">
        <v>103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120</v>
      </c>
      <c r="Q99" s="88"/>
      <c r="R99" s="88"/>
      <c r="S99" s="88"/>
      <c r="T99" s="88"/>
    </row>
    <row r="100" spans="2:20" x14ac:dyDescent="0.2">
      <c r="B100" s="116" t="s">
        <v>104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97</v>
      </c>
      <c r="O100" s="118">
        <v>0</v>
      </c>
      <c r="P100" s="104" t="s">
        <v>120</v>
      </c>
      <c r="Q100" s="88"/>
      <c r="R100" s="88"/>
      <c r="S100" s="88"/>
      <c r="T100" s="88"/>
    </row>
    <row r="101" spans="2:20" x14ac:dyDescent="0.2">
      <c r="B101" s="116" t="s">
        <v>105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97</v>
      </c>
      <c r="O101" s="118">
        <v>0</v>
      </c>
      <c r="P101" s="104" t="s">
        <v>120</v>
      </c>
      <c r="Q101" s="88"/>
      <c r="R101" s="88"/>
      <c r="S101" s="88"/>
      <c r="T101" s="88"/>
    </row>
    <row r="102" spans="2:20" x14ac:dyDescent="0.2">
      <c r="B102" s="116" t="s">
        <v>106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120</v>
      </c>
      <c r="Q102" s="88"/>
      <c r="R102" s="88"/>
      <c r="S102" s="88"/>
      <c r="T102" s="88"/>
    </row>
    <row r="103" spans="2:20" x14ac:dyDescent="0.2">
      <c r="B103" s="116" t="s">
        <v>107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x14ac:dyDescent="0.2">
      <c r="B104" s="123" t="s">
        <v>108</v>
      </c>
      <c r="C104" s="117">
        <v>0</v>
      </c>
      <c r="D104" s="139">
        <v>0</v>
      </c>
      <c r="E104" s="118">
        <v>0</v>
      </c>
      <c r="F104" s="152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97</v>
      </c>
      <c r="O104" s="118">
        <v>0</v>
      </c>
      <c r="P104" s="104">
        <v>0</v>
      </c>
      <c r="Q104" s="88"/>
      <c r="R104" s="88"/>
      <c r="S104" s="88"/>
      <c r="T104" s="88"/>
    </row>
    <row r="105" spans="2:20" x14ac:dyDescent="0.2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x14ac:dyDescent="0.2">
      <c r="B106" s="127" t="s">
        <v>109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97</v>
      </c>
      <c r="O106" s="118">
        <v>0</v>
      </c>
      <c r="P106" s="104">
        <v>0</v>
      </c>
      <c r="Q106" s="88"/>
      <c r="R106" s="88"/>
      <c r="S106" s="88"/>
      <c r="T106" s="88"/>
    </row>
    <row r="107" spans="2:20" x14ac:dyDescent="0.2">
      <c r="B107" s="127" t="s">
        <v>110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97</v>
      </c>
      <c r="O107" s="118">
        <v>0</v>
      </c>
      <c r="P107" s="104">
        <v>0</v>
      </c>
      <c r="Q107" s="88"/>
      <c r="R107" s="88"/>
      <c r="S107" s="88"/>
      <c r="T107" s="88"/>
    </row>
    <row r="108" spans="2:20" x14ac:dyDescent="0.2">
      <c r="B108" s="127" t="s">
        <v>111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2:20" x14ac:dyDescent="0.2">
      <c r="B109" s="127" t="s">
        <v>112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97</v>
      </c>
      <c r="O109" s="118">
        <v>0</v>
      </c>
      <c r="P109" s="104">
        <v>0</v>
      </c>
      <c r="Q109" s="88"/>
      <c r="R109" s="88"/>
      <c r="S109" s="88"/>
      <c r="T109" s="88"/>
    </row>
    <row r="110" spans="2:20" x14ac:dyDescent="0.2">
      <c r="B110" s="127" t="s">
        <v>113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97</v>
      </c>
      <c r="O110" s="118">
        <v>0</v>
      </c>
      <c r="P110" s="104">
        <v>0</v>
      </c>
      <c r="Q110" s="88"/>
      <c r="R110" s="88"/>
      <c r="S110" s="88"/>
      <c r="T110" s="88"/>
    </row>
    <row r="111" spans="2:20" x14ac:dyDescent="0.2">
      <c r="B111" s="123" t="s">
        <v>114</v>
      </c>
      <c r="C111" s="117">
        <v>0</v>
      </c>
      <c r="D111" s="139">
        <v>0</v>
      </c>
      <c r="E111" s="139">
        <v>0</v>
      </c>
      <c r="F111" s="152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97</v>
      </c>
      <c r="O111" s="118">
        <v>0</v>
      </c>
      <c r="P111" s="104">
        <v>0</v>
      </c>
      <c r="Q111" s="88"/>
      <c r="R111" s="88"/>
      <c r="S111" s="88"/>
      <c r="T111" s="88"/>
    </row>
    <row r="112" spans="2:20" x14ac:dyDescent="0.2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x14ac:dyDescent="0.2">
      <c r="B113" s="129" t="s">
        <v>87</v>
      </c>
      <c r="C113" s="130">
        <v>0</v>
      </c>
      <c r="D113" s="153">
        <v>0</v>
      </c>
      <c r="E113" s="153">
        <v>0</v>
      </c>
      <c r="F113" s="154">
        <v>0</v>
      </c>
      <c r="G113" s="153">
        <v>0</v>
      </c>
      <c r="H113" s="133">
        <v>0</v>
      </c>
      <c r="I113" s="132">
        <v>0</v>
      </c>
      <c r="J113" s="153">
        <v>0</v>
      </c>
      <c r="K113" s="153">
        <v>0</v>
      </c>
      <c r="L113" s="153">
        <v>0</v>
      </c>
      <c r="M113" s="153">
        <v>0</v>
      </c>
      <c r="N113" s="131" t="s">
        <v>97</v>
      </c>
      <c r="O113" s="131">
        <v>0</v>
      </c>
      <c r="P113" s="111">
        <v>0</v>
      </c>
      <c r="Q113" s="88"/>
      <c r="R113" s="88"/>
      <c r="S113" s="88"/>
      <c r="T113" s="88"/>
    </row>
    <row r="114" spans="2:20" x14ac:dyDescent="0.2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x14ac:dyDescent="0.2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x14ac:dyDescent="0.2">
      <c r="B116" s="94"/>
      <c r="C116" s="94"/>
      <c r="D116" s="95" t="s">
        <v>14</v>
      </c>
      <c r="E116" s="95" t="s">
        <v>14</v>
      </c>
      <c r="F116" s="96"/>
      <c r="G116" s="95" t="s">
        <v>36</v>
      </c>
      <c r="H116" s="97" t="s">
        <v>37</v>
      </c>
      <c r="I116" s="98"/>
      <c r="J116" s="99" t="s">
        <v>38</v>
      </c>
      <c r="K116" s="100"/>
      <c r="L116" s="100"/>
      <c r="M116" s="100"/>
      <c r="N116" s="101"/>
      <c r="O116" s="101"/>
      <c r="P116" s="102" t="s">
        <v>39</v>
      </c>
      <c r="Q116" s="88"/>
      <c r="R116" s="88"/>
      <c r="S116" s="88"/>
      <c r="T116" s="88"/>
    </row>
    <row r="117" spans="2:20" x14ac:dyDescent="0.2">
      <c r="B117" s="103" t="s">
        <v>40</v>
      </c>
      <c r="C117" s="103" t="s">
        <v>41</v>
      </c>
      <c r="D117" s="104" t="s">
        <v>15</v>
      </c>
      <c r="E117" s="104" t="s">
        <v>15</v>
      </c>
      <c r="F117" s="105" t="s">
        <v>42</v>
      </c>
      <c r="G117" s="104" t="s">
        <v>43</v>
      </c>
      <c r="H117" s="106" t="s">
        <v>44</v>
      </c>
      <c r="I117" s="105" t="s">
        <v>45</v>
      </c>
      <c r="J117" s="102" t="s">
        <v>46</v>
      </c>
      <c r="K117" s="102"/>
      <c r="L117" s="102"/>
      <c r="M117" s="99" t="s">
        <v>47</v>
      </c>
      <c r="N117" s="107"/>
      <c r="O117" s="108" t="s">
        <v>48</v>
      </c>
      <c r="P117" s="104" t="s">
        <v>49</v>
      </c>
      <c r="Q117" s="88"/>
      <c r="R117" s="88"/>
      <c r="S117" s="88"/>
      <c r="T117" s="88"/>
    </row>
    <row r="118" spans="2:20" x14ac:dyDescent="0.2">
      <c r="B118" s="103"/>
      <c r="C118" s="103" t="s">
        <v>50</v>
      </c>
      <c r="D118" s="104" t="s">
        <v>51</v>
      </c>
      <c r="E118" s="104" t="s">
        <v>51</v>
      </c>
      <c r="F118" s="105" t="s">
        <v>14</v>
      </c>
      <c r="G118" s="104" t="s">
        <v>52</v>
      </c>
      <c r="H118" s="106" t="s">
        <v>53</v>
      </c>
      <c r="I118" s="105" t="s">
        <v>54</v>
      </c>
      <c r="J118" s="109">
        <v>43999</v>
      </c>
      <c r="K118" s="109">
        <v>44006</v>
      </c>
      <c r="L118" s="109">
        <v>44013</v>
      </c>
      <c r="M118" s="95" t="s">
        <v>45</v>
      </c>
      <c r="N118" s="97" t="s">
        <v>53</v>
      </c>
      <c r="O118" s="97" t="s">
        <v>45</v>
      </c>
      <c r="P118" s="104" t="s">
        <v>55</v>
      </c>
      <c r="Q118" s="88"/>
      <c r="R118" s="88"/>
      <c r="S118" s="88"/>
      <c r="T118" s="88"/>
    </row>
    <row r="119" spans="2:20" x14ac:dyDescent="0.2">
      <c r="B119" s="110"/>
      <c r="C119" s="110"/>
      <c r="D119" s="111" t="s">
        <v>56</v>
      </c>
      <c r="E119" s="111" t="s">
        <v>57</v>
      </c>
      <c r="F119" s="112" t="s">
        <v>50</v>
      </c>
      <c r="G119" s="111" t="s">
        <v>58</v>
      </c>
      <c r="H119" s="113" t="s">
        <v>14</v>
      </c>
      <c r="I119" s="112"/>
      <c r="J119" s="111"/>
      <c r="K119" s="111"/>
      <c r="L119" s="114"/>
      <c r="M119" s="111"/>
      <c r="N119" s="113" t="s">
        <v>14</v>
      </c>
      <c r="O119" s="113"/>
      <c r="P119" s="111" t="s">
        <v>54</v>
      </c>
      <c r="Q119" s="88"/>
      <c r="R119" s="88"/>
      <c r="S119" s="88"/>
      <c r="T119" s="88"/>
    </row>
    <row r="120" spans="2:20" x14ac:dyDescent="0.2">
      <c r="B120" s="115"/>
      <c r="C120" s="150" t="s">
        <v>96</v>
      </c>
      <c r="D120" s="150"/>
      <c r="E120" s="150"/>
      <c r="F120" s="150"/>
      <c r="G120" s="150"/>
      <c r="H120" s="150"/>
      <c r="I120" s="150"/>
      <c r="J120" s="150"/>
      <c r="K120" s="150"/>
      <c r="L120" s="150"/>
      <c r="M120" s="150"/>
      <c r="N120" s="150"/>
      <c r="O120" s="151"/>
      <c r="P120" s="115"/>
      <c r="Q120" s="88"/>
      <c r="R120" s="88"/>
      <c r="S120" s="88"/>
      <c r="T120" s="88"/>
    </row>
    <row r="121" spans="2:20" x14ac:dyDescent="0.2">
      <c r="B121" s="116" t="s">
        <v>103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 t="s">
        <v>120</v>
      </c>
      <c r="Q121" s="88"/>
      <c r="R121" s="88"/>
      <c r="S121" s="88"/>
      <c r="T121" s="88"/>
    </row>
    <row r="122" spans="2:20" x14ac:dyDescent="0.2">
      <c r="B122" s="116" t="s">
        <v>104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120</v>
      </c>
      <c r="Q122" s="88"/>
      <c r="R122" s="88"/>
      <c r="S122" s="88"/>
      <c r="T122" s="88"/>
    </row>
    <row r="123" spans="2:20" x14ac:dyDescent="0.2">
      <c r="B123" s="116" t="s">
        <v>105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 t="s">
        <v>120</v>
      </c>
      <c r="Q123" s="88"/>
      <c r="R123" s="88"/>
      <c r="S123" s="88"/>
      <c r="T123" s="88"/>
    </row>
    <row r="124" spans="2:20" x14ac:dyDescent="0.2">
      <c r="B124" s="116" t="s">
        <v>106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97</v>
      </c>
      <c r="O124" s="118">
        <v>0</v>
      </c>
      <c r="P124" s="104" t="s">
        <v>120</v>
      </c>
      <c r="Q124" s="88"/>
      <c r="R124" s="88"/>
      <c r="S124" s="88"/>
      <c r="T124" s="88"/>
    </row>
    <row r="125" spans="2:20" x14ac:dyDescent="0.2">
      <c r="B125" s="116" t="s">
        <v>107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x14ac:dyDescent="0.2">
      <c r="B126" s="123" t="s">
        <v>108</v>
      </c>
      <c r="C126" s="117">
        <v>0</v>
      </c>
      <c r="D126" s="139">
        <v>0</v>
      </c>
      <c r="E126" s="118">
        <v>0</v>
      </c>
      <c r="F126" s="152">
        <v>0</v>
      </c>
      <c r="G126" s="139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97</v>
      </c>
      <c r="O126" s="118">
        <v>0</v>
      </c>
      <c r="P126" s="104">
        <v>0</v>
      </c>
      <c r="Q126" s="88"/>
      <c r="R126" s="88"/>
      <c r="S126" s="88"/>
      <c r="T126" s="88"/>
    </row>
    <row r="127" spans="2:20" x14ac:dyDescent="0.2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x14ac:dyDescent="0.2">
      <c r="B128" s="127" t="s">
        <v>109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97</v>
      </c>
      <c r="O128" s="118">
        <v>0</v>
      </c>
      <c r="P128" s="104">
        <v>0</v>
      </c>
      <c r="Q128" s="88"/>
      <c r="R128" s="88"/>
      <c r="S128" s="88"/>
      <c r="T128" s="88"/>
    </row>
    <row r="129" spans="2:20" x14ac:dyDescent="0.2">
      <c r="B129" s="127" t="s">
        <v>110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97</v>
      </c>
      <c r="O129" s="118">
        <v>0</v>
      </c>
      <c r="P129" s="104">
        <v>0</v>
      </c>
      <c r="Q129" s="88"/>
      <c r="R129" s="88"/>
      <c r="S129" s="88"/>
      <c r="T129" s="88"/>
    </row>
    <row r="130" spans="2:20" x14ac:dyDescent="0.2">
      <c r="B130" s="127" t="s">
        <v>111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97</v>
      </c>
      <c r="O130" s="118">
        <v>0</v>
      </c>
      <c r="P130" s="104">
        <v>0</v>
      </c>
      <c r="Q130" s="88"/>
      <c r="R130" s="88"/>
      <c r="S130" s="88"/>
      <c r="T130" s="88"/>
    </row>
    <row r="131" spans="2:20" x14ac:dyDescent="0.2">
      <c r="B131" s="127" t="s">
        <v>112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97</v>
      </c>
      <c r="O131" s="118">
        <v>0</v>
      </c>
      <c r="P131" s="104">
        <v>0</v>
      </c>
      <c r="Q131" s="88"/>
      <c r="R131" s="88"/>
      <c r="S131" s="88"/>
      <c r="T131" s="88"/>
    </row>
    <row r="132" spans="2:20" x14ac:dyDescent="0.2">
      <c r="B132" s="127" t="s">
        <v>113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97</v>
      </c>
      <c r="O132" s="118">
        <v>0</v>
      </c>
      <c r="P132" s="104">
        <v>0</v>
      </c>
      <c r="Q132" s="88"/>
      <c r="R132" s="88"/>
      <c r="S132" s="88"/>
      <c r="T132" s="88"/>
    </row>
    <row r="133" spans="2:20" x14ac:dyDescent="0.2">
      <c r="B133" s="123" t="s">
        <v>114</v>
      </c>
      <c r="C133" s="117">
        <v>0</v>
      </c>
      <c r="D133" s="139">
        <v>0</v>
      </c>
      <c r="E133" s="139">
        <v>0</v>
      </c>
      <c r="F133" s="152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97</v>
      </c>
      <c r="O133" s="118">
        <v>0</v>
      </c>
      <c r="P133" s="104">
        <v>0</v>
      </c>
      <c r="Q133" s="88"/>
      <c r="R133" s="88"/>
      <c r="S133" s="88"/>
      <c r="T133" s="88"/>
    </row>
    <row r="134" spans="2:20" x14ac:dyDescent="0.2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x14ac:dyDescent="0.2">
      <c r="B135" s="129" t="s">
        <v>87</v>
      </c>
      <c r="C135" s="130">
        <v>0</v>
      </c>
      <c r="D135" s="153">
        <v>0</v>
      </c>
      <c r="E135" s="153">
        <v>0</v>
      </c>
      <c r="F135" s="154">
        <v>0</v>
      </c>
      <c r="G135" s="153">
        <v>0</v>
      </c>
      <c r="H135" s="133">
        <v>0</v>
      </c>
      <c r="I135" s="132">
        <v>0</v>
      </c>
      <c r="J135" s="131"/>
      <c r="K135" s="131"/>
      <c r="L135" s="131"/>
      <c r="M135" s="131">
        <v>0</v>
      </c>
      <c r="N135" s="131" t="s">
        <v>97</v>
      </c>
      <c r="O135" s="131">
        <v>0</v>
      </c>
      <c r="P135" s="111">
        <v>0</v>
      </c>
      <c r="Q135" s="88"/>
      <c r="R135" s="88"/>
      <c r="S135" s="88"/>
      <c r="T135" s="88"/>
    </row>
    <row r="136" spans="2:20" x14ac:dyDescent="0.2">
      <c r="B136" s="142" t="s">
        <v>159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x14ac:dyDescent="0.2">
      <c r="B137" s="81" t="s">
        <v>91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2:20" x14ac:dyDescent="0.2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2:20" x14ac:dyDescent="0.2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x14ac:dyDescent="0.2">
      <c r="B140" s="94"/>
      <c r="C140" s="94"/>
      <c r="D140" s="95" t="s">
        <v>14</v>
      </c>
      <c r="E140" s="95" t="s">
        <v>14</v>
      </c>
      <c r="F140" s="96"/>
      <c r="G140" s="95" t="s">
        <v>36</v>
      </c>
      <c r="H140" s="97" t="s">
        <v>37</v>
      </c>
      <c r="I140" s="98"/>
      <c r="J140" s="99" t="s">
        <v>38</v>
      </c>
      <c r="K140" s="100"/>
      <c r="L140" s="100"/>
      <c r="M140" s="100"/>
      <c r="N140" s="101"/>
      <c r="O140" s="101"/>
      <c r="P140" s="102" t="s">
        <v>39</v>
      </c>
      <c r="Q140" s="88"/>
      <c r="R140" s="88"/>
      <c r="S140" s="88"/>
      <c r="T140" s="88"/>
    </row>
    <row r="141" spans="2:20" x14ac:dyDescent="0.2">
      <c r="B141" s="103" t="s">
        <v>40</v>
      </c>
      <c r="C141" s="103" t="s">
        <v>41</v>
      </c>
      <c r="D141" s="104" t="s">
        <v>15</v>
      </c>
      <c r="E141" s="104" t="s">
        <v>15</v>
      </c>
      <c r="F141" s="105" t="s">
        <v>42</v>
      </c>
      <c r="G141" s="104" t="s">
        <v>43</v>
      </c>
      <c r="H141" s="106" t="s">
        <v>44</v>
      </c>
      <c r="I141" s="105" t="s">
        <v>45</v>
      </c>
      <c r="J141" s="102" t="s">
        <v>46</v>
      </c>
      <c r="K141" s="102"/>
      <c r="L141" s="102"/>
      <c r="M141" s="99" t="s">
        <v>47</v>
      </c>
      <c r="N141" s="107"/>
      <c r="O141" s="108" t="s">
        <v>48</v>
      </c>
      <c r="P141" s="104" t="s">
        <v>49</v>
      </c>
      <c r="Q141" s="88"/>
      <c r="R141" s="88"/>
      <c r="S141" s="88"/>
      <c r="T141" s="88"/>
    </row>
    <row r="142" spans="2:20" x14ac:dyDescent="0.2">
      <c r="B142" s="103"/>
      <c r="C142" s="103" t="s">
        <v>50</v>
      </c>
      <c r="D142" s="104" t="s">
        <v>51</v>
      </c>
      <c r="E142" s="104" t="s">
        <v>51</v>
      </c>
      <c r="F142" s="105" t="s">
        <v>14</v>
      </c>
      <c r="G142" s="104" t="s">
        <v>52</v>
      </c>
      <c r="H142" s="106" t="s">
        <v>53</v>
      </c>
      <c r="I142" s="105" t="s">
        <v>54</v>
      </c>
      <c r="J142" s="109">
        <v>43999</v>
      </c>
      <c r="K142" s="109">
        <v>44006</v>
      </c>
      <c r="L142" s="109">
        <v>44013</v>
      </c>
      <c r="M142" s="95" t="s">
        <v>45</v>
      </c>
      <c r="N142" s="97" t="s">
        <v>53</v>
      </c>
      <c r="O142" s="97" t="s">
        <v>45</v>
      </c>
      <c r="P142" s="104" t="s">
        <v>55</v>
      </c>
      <c r="Q142" s="88"/>
      <c r="R142" s="88"/>
      <c r="S142" s="88"/>
      <c r="T142" s="88"/>
    </row>
    <row r="143" spans="2:20" x14ac:dyDescent="0.2">
      <c r="B143" s="110"/>
      <c r="C143" s="110"/>
      <c r="D143" s="111" t="s">
        <v>56</v>
      </c>
      <c r="E143" s="111" t="s">
        <v>57</v>
      </c>
      <c r="F143" s="112" t="s">
        <v>50</v>
      </c>
      <c r="G143" s="111" t="s">
        <v>58</v>
      </c>
      <c r="H143" s="113" t="s">
        <v>14</v>
      </c>
      <c r="I143" s="112"/>
      <c r="J143" s="111"/>
      <c r="K143" s="111"/>
      <c r="L143" s="114"/>
      <c r="M143" s="111"/>
      <c r="N143" s="113" t="s">
        <v>14</v>
      </c>
      <c r="O143" s="113"/>
      <c r="P143" s="111" t="s">
        <v>54</v>
      </c>
      <c r="Q143" s="88"/>
      <c r="R143" s="88"/>
      <c r="S143" s="88"/>
      <c r="T143" s="88"/>
    </row>
    <row r="144" spans="2:20" x14ac:dyDescent="0.2">
      <c r="B144" s="115"/>
      <c r="C144" s="150" t="s">
        <v>116</v>
      </c>
      <c r="D144" s="150"/>
      <c r="E144" s="150"/>
      <c r="F144" s="150"/>
      <c r="G144" s="150"/>
      <c r="H144" s="150"/>
      <c r="I144" s="150"/>
      <c r="J144" s="150"/>
      <c r="K144" s="150"/>
      <c r="L144" s="150"/>
      <c r="M144" s="150"/>
      <c r="N144" s="150"/>
      <c r="O144" s="151"/>
      <c r="P144" s="115"/>
      <c r="Q144" s="88"/>
      <c r="R144" s="88"/>
      <c r="S144" s="88"/>
      <c r="T144" s="88"/>
    </row>
    <row r="145" spans="2:20" x14ac:dyDescent="0.2">
      <c r="B145" s="116" t="s">
        <v>103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97</v>
      </c>
      <c r="O145" s="118">
        <v>0</v>
      </c>
      <c r="P145" s="104" t="s">
        <v>120</v>
      </c>
      <c r="Q145" s="88"/>
      <c r="R145" s="88"/>
      <c r="S145" s="88"/>
      <c r="T145" s="88"/>
    </row>
    <row r="146" spans="2:20" x14ac:dyDescent="0.2">
      <c r="B146" s="116" t="s">
        <v>104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97</v>
      </c>
      <c r="O146" s="118">
        <v>0</v>
      </c>
      <c r="P146" s="104" t="s">
        <v>120</v>
      </c>
      <c r="Q146" s="88"/>
      <c r="R146" s="88"/>
      <c r="S146" s="88"/>
      <c r="T146" s="88"/>
    </row>
    <row r="147" spans="2:20" x14ac:dyDescent="0.2">
      <c r="B147" s="116" t="s">
        <v>105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97</v>
      </c>
      <c r="O147" s="118">
        <v>0</v>
      </c>
      <c r="P147" s="104" t="s">
        <v>120</v>
      </c>
      <c r="Q147" s="88"/>
      <c r="R147" s="88"/>
      <c r="S147" s="88"/>
      <c r="T147" s="88"/>
    </row>
    <row r="148" spans="2:20" x14ac:dyDescent="0.2">
      <c r="B148" s="116" t="s">
        <v>106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 t="s">
        <v>120</v>
      </c>
      <c r="Q148" s="88"/>
      <c r="R148" s="88"/>
      <c r="S148" s="88"/>
      <c r="T148" s="88"/>
    </row>
    <row r="149" spans="2:20" x14ac:dyDescent="0.2">
      <c r="B149" s="116" t="s">
        <v>107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x14ac:dyDescent="0.2">
      <c r="B150" s="123" t="s">
        <v>108</v>
      </c>
      <c r="C150" s="117">
        <v>0</v>
      </c>
      <c r="D150" s="139">
        <v>0</v>
      </c>
      <c r="E150" s="118">
        <v>0</v>
      </c>
      <c r="F150" s="152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97</v>
      </c>
      <c r="O150" s="118">
        <v>0</v>
      </c>
      <c r="P150" s="104">
        <v>0</v>
      </c>
      <c r="Q150" s="88"/>
      <c r="R150" s="88"/>
      <c r="S150" s="88"/>
      <c r="T150" s="88"/>
    </row>
    <row r="151" spans="2:20" x14ac:dyDescent="0.2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x14ac:dyDescent="0.2">
      <c r="B152" s="127" t="s">
        <v>109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97</v>
      </c>
      <c r="O152" s="118">
        <v>0</v>
      </c>
      <c r="P152" s="104">
        <v>0</v>
      </c>
      <c r="Q152" s="88"/>
      <c r="R152" s="88"/>
      <c r="S152" s="88"/>
      <c r="T152" s="88"/>
    </row>
    <row r="153" spans="2:20" x14ac:dyDescent="0.2">
      <c r="B153" s="127" t="s">
        <v>110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97</v>
      </c>
      <c r="O153" s="118">
        <v>0</v>
      </c>
      <c r="P153" s="104">
        <v>0</v>
      </c>
      <c r="Q153" s="88"/>
      <c r="R153" s="88"/>
      <c r="S153" s="88"/>
      <c r="T153" s="88"/>
    </row>
    <row r="154" spans="2:20" x14ac:dyDescent="0.2">
      <c r="B154" s="127" t="s">
        <v>111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97</v>
      </c>
      <c r="O154" s="118">
        <v>0</v>
      </c>
      <c r="P154" s="104">
        <v>0</v>
      </c>
      <c r="Q154" s="88"/>
      <c r="R154" s="88"/>
      <c r="S154" s="88"/>
      <c r="T154" s="88"/>
    </row>
    <row r="155" spans="2:20" x14ac:dyDescent="0.2">
      <c r="B155" s="127" t="s">
        <v>112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97</v>
      </c>
      <c r="O155" s="118">
        <v>0</v>
      </c>
      <c r="P155" s="104">
        <v>0</v>
      </c>
      <c r="Q155" s="88"/>
      <c r="R155" s="88"/>
      <c r="S155" s="88"/>
      <c r="T155" s="88"/>
    </row>
    <row r="156" spans="2:20" x14ac:dyDescent="0.2">
      <c r="B156" s="127" t="s">
        <v>113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97</v>
      </c>
      <c r="O156" s="118">
        <v>0</v>
      </c>
      <c r="P156" s="104">
        <v>0</v>
      </c>
      <c r="Q156" s="88"/>
      <c r="R156" s="88"/>
      <c r="S156" s="88"/>
      <c r="T156" s="88"/>
    </row>
    <row r="157" spans="2:20" x14ac:dyDescent="0.2">
      <c r="B157" s="123" t="s">
        <v>114</v>
      </c>
      <c r="C157" s="117">
        <v>0</v>
      </c>
      <c r="D157" s="139">
        <v>0</v>
      </c>
      <c r="E157" s="139">
        <v>0</v>
      </c>
      <c r="F157" s="152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97</v>
      </c>
      <c r="O157" s="118">
        <v>0</v>
      </c>
      <c r="P157" s="104">
        <v>0</v>
      </c>
      <c r="Q157" s="88"/>
      <c r="R157" s="88"/>
      <c r="S157" s="88"/>
      <c r="T157" s="88"/>
    </row>
    <row r="158" spans="2:20" x14ac:dyDescent="0.2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x14ac:dyDescent="0.2">
      <c r="B159" s="129" t="s">
        <v>87</v>
      </c>
      <c r="C159" s="130">
        <v>0</v>
      </c>
      <c r="D159" s="153">
        <v>0</v>
      </c>
      <c r="E159" s="153">
        <v>0</v>
      </c>
      <c r="F159" s="154">
        <v>0</v>
      </c>
      <c r="G159" s="153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97</v>
      </c>
      <c r="O159" s="131">
        <v>0</v>
      </c>
      <c r="P159" s="111">
        <v>0</v>
      </c>
      <c r="Q159" s="88"/>
      <c r="R159" s="88"/>
      <c r="S159" s="88"/>
      <c r="T159" s="88"/>
    </row>
    <row r="160" spans="2:20" x14ac:dyDescent="0.2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x14ac:dyDescent="0.2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x14ac:dyDescent="0.2">
      <c r="B162" s="94"/>
      <c r="C162" s="94"/>
      <c r="D162" s="95" t="s">
        <v>14</v>
      </c>
      <c r="E162" s="95" t="s">
        <v>14</v>
      </c>
      <c r="F162" s="96"/>
      <c r="G162" s="95" t="s">
        <v>36</v>
      </c>
      <c r="H162" s="97" t="s">
        <v>37</v>
      </c>
      <c r="I162" s="98"/>
      <c r="J162" s="99" t="s">
        <v>38</v>
      </c>
      <c r="K162" s="100"/>
      <c r="L162" s="100"/>
      <c r="M162" s="100"/>
      <c r="N162" s="101"/>
      <c r="O162" s="101"/>
      <c r="P162" s="102" t="s">
        <v>39</v>
      </c>
      <c r="Q162" s="88"/>
      <c r="R162" s="88"/>
      <c r="S162" s="88"/>
      <c r="T162" s="88"/>
    </row>
    <row r="163" spans="2:20" x14ac:dyDescent="0.2">
      <c r="B163" s="103" t="s">
        <v>40</v>
      </c>
      <c r="C163" s="103" t="s">
        <v>41</v>
      </c>
      <c r="D163" s="104" t="s">
        <v>15</v>
      </c>
      <c r="E163" s="104" t="s">
        <v>15</v>
      </c>
      <c r="F163" s="105" t="s">
        <v>42</v>
      </c>
      <c r="G163" s="104" t="s">
        <v>43</v>
      </c>
      <c r="H163" s="106" t="s">
        <v>44</v>
      </c>
      <c r="I163" s="105" t="s">
        <v>45</v>
      </c>
      <c r="J163" s="102" t="s">
        <v>46</v>
      </c>
      <c r="K163" s="102"/>
      <c r="L163" s="102"/>
      <c r="M163" s="99" t="s">
        <v>47</v>
      </c>
      <c r="N163" s="107"/>
      <c r="O163" s="108" t="s">
        <v>48</v>
      </c>
      <c r="P163" s="104" t="s">
        <v>49</v>
      </c>
      <c r="Q163" s="88"/>
      <c r="R163" s="88"/>
      <c r="S163" s="88"/>
      <c r="T163" s="88"/>
    </row>
    <row r="164" spans="2:20" x14ac:dyDescent="0.2">
      <c r="B164" s="103"/>
      <c r="C164" s="103" t="s">
        <v>50</v>
      </c>
      <c r="D164" s="104" t="s">
        <v>51</v>
      </c>
      <c r="E164" s="104" t="s">
        <v>51</v>
      </c>
      <c r="F164" s="105" t="s">
        <v>14</v>
      </c>
      <c r="G164" s="104" t="s">
        <v>52</v>
      </c>
      <c r="H164" s="106" t="s">
        <v>53</v>
      </c>
      <c r="I164" s="105" t="s">
        <v>54</v>
      </c>
      <c r="J164" s="109">
        <v>43999</v>
      </c>
      <c r="K164" s="109">
        <v>44006</v>
      </c>
      <c r="L164" s="109">
        <v>44013</v>
      </c>
      <c r="M164" s="95" t="s">
        <v>45</v>
      </c>
      <c r="N164" s="97" t="s">
        <v>53</v>
      </c>
      <c r="O164" s="97" t="s">
        <v>45</v>
      </c>
      <c r="P164" s="104" t="s">
        <v>55</v>
      </c>
      <c r="Q164" s="88"/>
      <c r="R164" s="88"/>
      <c r="S164" s="88"/>
      <c r="T164" s="88"/>
    </row>
    <row r="165" spans="2:20" x14ac:dyDescent="0.2">
      <c r="B165" s="110"/>
      <c r="C165" s="110"/>
      <c r="D165" s="111" t="s">
        <v>56</v>
      </c>
      <c r="E165" s="111" t="s">
        <v>57</v>
      </c>
      <c r="F165" s="112" t="s">
        <v>50</v>
      </c>
      <c r="G165" s="111" t="s">
        <v>58</v>
      </c>
      <c r="H165" s="113" t="s">
        <v>14</v>
      </c>
      <c r="I165" s="112"/>
      <c r="J165" s="111"/>
      <c r="K165" s="111"/>
      <c r="L165" s="114"/>
      <c r="M165" s="111"/>
      <c r="N165" s="113" t="s">
        <v>14</v>
      </c>
      <c r="O165" s="113"/>
      <c r="P165" s="111" t="s">
        <v>54</v>
      </c>
      <c r="Q165" s="88"/>
      <c r="R165" s="88"/>
      <c r="S165" s="88"/>
      <c r="T165" s="88"/>
    </row>
    <row r="166" spans="2:20" x14ac:dyDescent="0.2">
      <c r="B166" s="115"/>
      <c r="C166" s="150" t="s">
        <v>117</v>
      </c>
      <c r="D166" s="150"/>
      <c r="E166" s="150"/>
      <c r="F166" s="150"/>
      <c r="G166" s="150"/>
      <c r="H166" s="150"/>
      <c r="I166" s="150"/>
      <c r="J166" s="150"/>
      <c r="K166" s="150"/>
      <c r="L166" s="150"/>
      <c r="M166" s="150"/>
      <c r="N166" s="150"/>
      <c r="O166" s="151"/>
      <c r="P166" s="115"/>
      <c r="Q166" s="88"/>
      <c r="R166" s="88"/>
      <c r="S166" s="88"/>
      <c r="T166" s="88"/>
    </row>
    <row r="167" spans="2:20" x14ac:dyDescent="0.2">
      <c r="B167" s="116" t="s">
        <v>103</v>
      </c>
      <c r="C167" s="117">
        <v>1.9438172043010753</v>
      </c>
      <c r="D167" s="118">
        <v>0</v>
      </c>
      <c r="E167" s="118">
        <v>0</v>
      </c>
      <c r="F167" s="119">
        <v>1.9438172043010753</v>
      </c>
      <c r="G167" s="118">
        <v>0</v>
      </c>
      <c r="H167" s="120">
        <v>0</v>
      </c>
      <c r="I167" s="121">
        <v>1.9438172043010753</v>
      </c>
      <c r="J167" s="118">
        <v>0</v>
      </c>
      <c r="K167" s="118">
        <v>0</v>
      </c>
      <c r="L167" s="118">
        <v>0</v>
      </c>
      <c r="M167" s="118">
        <v>0</v>
      </c>
      <c r="N167" s="118">
        <v>0</v>
      </c>
      <c r="O167" s="118">
        <v>0</v>
      </c>
      <c r="P167" s="104" t="s">
        <v>120</v>
      </c>
      <c r="Q167" s="88"/>
      <c r="R167" s="88"/>
      <c r="S167" s="88"/>
      <c r="T167" s="88"/>
    </row>
    <row r="168" spans="2:20" x14ac:dyDescent="0.2">
      <c r="B168" s="116" t="s">
        <v>104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97</v>
      </c>
      <c r="O168" s="118">
        <v>0</v>
      </c>
      <c r="P168" s="104" t="s">
        <v>120</v>
      </c>
      <c r="Q168" s="88"/>
      <c r="R168" s="88"/>
      <c r="S168" s="88"/>
      <c r="T168" s="88"/>
    </row>
    <row r="169" spans="2:20" x14ac:dyDescent="0.2">
      <c r="B169" s="116" t="s">
        <v>105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97</v>
      </c>
      <c r="O169" s="118">
        <v>0</v>
      </c>
      <c r="P169" s="104" t="s">
        <v>120</v>
      </c>
      <c r="Q169" s="88"/>
      <c r="R169" s="88"/>
      <c r="S169" s="88"/>
      <c r="T169" s="88"/>
    </row>
    <row r="170" spans="2:20" x14ac:dyDescent="0.2">
      <c r="B170" s="116" t="s">
        <v>106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97</v>
      </c>
      <c r="O170" s="118">
        <v>0</v>
      </c>
      <c r="P170" s="104" t="s">
        <v>120</v>
      </c>
      <c r="Q170" s="88"/>
      <c r="R170" s="88"/>
      <c r="S170" s="88"/>
      <c r="T170" s="88"/>
    </row>
    <row r="171" spans="2:20" x14ac:dyDescent="0.2">
      <c r="B171" s="116" t="s">
        <v>107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x14ac:dyDescent="0.2">
      <c r="B172" s="123" t="s">
        <v>108</v>
      </c>
      <c r="C172" s="117">
        <v>1.9438172043010753</v>
      </c>
      <c r="D172" s="139">
        <v>0</v>
      </c>
      <c r="E172" s="118">
        <v>0</v>
      </c>
      <c r="F172" s="152">
        <v>1.9438172043010753</v>
      </c>
      <c r="G172" s="139">
        <v>0</v>
      </c>
      <c r="H172" s="120">
        <v>0</v>
      </c>
      <c r="I172" s="121">
        <v>1.9438172043010753</v>
      </c>
      <c r="J172" s="118">
        <v>0</v>
      </c>
      <c r="K172" s="118">
        <v>0</v>
      </c>
      <c r="L172" s="118">
        <v>0</v>
      </c>
      <c r="M172" s="118">
        <v>0</v>
      </c>
      <c r="N172" s="118">
        <v>0</v>
      </c>
      <c r="O172" s="118">
        <v>0</v>
      </c>
      <c r="P172" s="104" t="s">
        <v>119</v>
      </c>
      <c r="Q172" s="88"/>
      <c r="R172" s="88"/>
      <c r="S172" s="88"/>
      <c r="T172" s="88"/>
    </row>
    <row r="173" spans="2:20" x14ac:dyDescent="0.2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x14ac:dyDescent="0.2">
      <c r="B174" s="127" t="s">
        <v>109</v>
      </c>
      <c r="C174" s="117">
        <v>4.1653225806451616E-2</v>
      </c>
      <c r="D174" s="118">
        <v>0</v>
      </c>
      <c r="E174" s="118">
        <v>0</v>
      </c>
      <c r="F174" s="119">
        <v>4.1653225806451616E-2</v>
      </c>
      <c r="G174" s="118">
        <v>0</v>
      </c>
      <c r="H174" s="120">
        <v>0</v>
      </c>
      <c r="I174" s="121">
        <v>4.1653225806451616E-2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119</v>
      </c>
      <c r="Q174" s="88"/>
      <c r="R174" s="88"/>
      <c r="S174" s="88"/>
      <c r="T174" s="88"/>
    </row>
    <row r="175" spans="2:20" x14ac:dyDescent="0.2">
      <c r="B175" s="127" t="s">
        <v>110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97</v>
      </c>
      <c r="O175" s="118">
        <v>0</v>
      </c>
      <c r="P175" s="104">
        <v>0</v>
      </c>
      <c r="Q175" s="88"/>
      <c r="R175" s="88"/>
      <c r="S175" s="88"/>
      <c r="T175" s="88"/>
    </row>
    <row r="176" spans="2:20" x14ac:dyDescent="0.2">
      <c r="B176" s="127" t="s">
        <v>111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97</v>
      </c>
      <c r="O176" s="118">
        <v>0</v>
      </c>
      <c r="P176" s="104">
        <v>0</v>
      </c>
      <c r="Q176" s="88"/>
      <c r="R176" s="88"/>
      <c r="S176" s="88"/>
      <c r="T176" s="88"/>
    </row>
    <row r="177" spans="2:20" x14ac:dyDescent="0.2">
      <c r="B177" s="127" t="s">
        <v>112</v>
      </c>
      <c r="C177" s="117">
        <v>4.1653225806451616E-2</v>
      </c>
      <c r="D177" s="118">
        <v>0</v>
      </c>
      <c r="E177" s="118">
        <v>0</v>
      </c>
      <c r="F177" s="119">
        <v>4.1653225806451616E-2</v>
      </c>
      <c r="G177" s="118">
        <v>0</v>
      </c>
      <c r="H177" s="120">
        <v>0</v>
      </c>
      <c r="I177" s="121">
        <v>4.1653225806451616E-2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119</v>
      </c>
      <c r="Q177" s="88"/>
      <c r="R177" s="88"/>
      <c r="S177" s="88"/>
      <c r="T177" s="88"/>
    </row>
    <row r="178" spans="2:20" x14ac:dyDescent="0.2">
      <c r="B178" s="127" t="s">
        <v>113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x14ac:dyDescent="0.2">
      <c r="B179" s="123" t="s">
        <v>114</v>
      </c>
      <c r="C179" s="117">
        <v>8.3306451612903232E-2</v>
      </c>
      <c r="D179" s="139">
        <v>0</v>
      </c>
      <c r="E179" s="139">
        <v>0</v>
      </c>
      <c r="F179" s="152">
        <v>8.3306451612903232E-2</v>
      </c>
      <c r="G179" s="139">
        <v>0</v>
      </c>
      <c r="H179" s="120">
        <v>0</v>
      </c>
      <c r="I179" s="121">
        <v>8.3306451612903232E-2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119</v>
      </c>
      <c r="Q179" s="88"/>
      <c r="R179" s="88"/>
      <c r="S179" s="88"/>
      <c r="T179" s="88"/>
    </row>
    <row r="180" spans="2:20" x14ac:dyDescent="0.2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x14ac:dyDescent="0.2">
      <c r="B181" s="129" t="s">
        <v>87</v>
      </c>
      <c r="C181" s="130">
        <v>2.0271236559139787</v>
      </c>
      <c r="D181" s="153">
        <v>0</v>
      </c>
      <c r="E181" s="153">
        <v>0</v>
      </c>
      <c r="F181" s="154">
        <v>2.0271236559139787</v>
      </c>
      <c r="G181" s="153">
        <v>0</v>
      </c>
      <c r="H181" s="133">
        <v>0</v>
      </c>
      <c r="I181" s="132">
        <v>2.0271236559139787</v>
      </c>
      <c r="J181" s="153">
        <v>0</v>
      </c>
      <c r="K181" s="153">
        <v>0</v>
      </c>
      <c r="L181" s="153">
        <v>0</v>
      </c>
      <c r="M181" s="153">
        <v>0</v>
      </c>
      <c r="N181" s="131">
        <v>0</v>
      </c>
      <c r="O181" s="131">
        <v>0</v>
      </c>
      <c r="P181" s="111" t="s">
        <v>119</v>
      </c>
      <c r="Q181" s="88"/>
      <c r="R181" s="88"/>
      <c r="S181" s="88"/>
      <c r="T181" s="88"/>
    </row>
    <row r="182" spans="2:20" x14ac:dyDescent="0.2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x14ac:dyDescent="0.2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x14ac:dyDescent="0.2">
      <c r="B184" s="94"/>
      <c r="C184" s="94"/>
      <c r="D184" s="95" t="s">
        <v>14</v>
      </c>
      <c r="E184" s="95" t="s">
        <v>14</v>
      </c>
      <c r="F184" s="96"/>
      <c r="G184" s="95" t="s">
        <v>36</v>
      </c>
      <c r="H184" s="97" t="s">
        <v>37</v>
      </c>
      <c r="I184" s="98"/>
      <c r="J184" s="99" t="s">
        <v>38</v>
      </c>
      <c r="K184" s="100"/>
      <c r="L184" s="100"/>
      <c r="M184" s="100"/>
      <c r="N184" s="101"/>
      <c r="O184" s="101"/>
      <c r="P184" s="102" t="s">
        <v>39</v>
      </c>
      <c r="Q184" s="88"/>
      <c r="R184" s="88"/>
      <c r="S184" s="88"/>
      <c r="T184" s="88"/>
    </row>
    <row r="185" spans="2:20" x14ac:dyDescent="0.2">
      <c r="B185" s="103" t="s">
        <v>40</v>
      </c>
      <c r="C185" s="103" t="s">
        <v>41</v>
      </c>
      <c r="D185" s="104" t="s">
        <v>15</v>
      </c>
      <c r="E185" s="104" t="s">
        <v>15</v>
      </c>
      <c r="F185" s="105" t="s">
        <v>42</v>
      </c>
      <c r="G185" s="104" t="s">
        <v>43</v>
      </c>
      <c r="H185" s="106" t="s">
        <v>44</v>
      </c>
      <c r="I185" s="105" t="s">
        <v>45</v>
      </c>
      <c r="J185" s="102" t="s">
        <v>46</v>
      </c>
      <c r="K185" s="102"/>
      <c r="L185" s="102"/>
      <c r="M185" s="99" t="s">
        <v>47</v>
      </c>
      <c r="N185" s="107"/>
      <c r="O185" s="108" t="s">
        <v>48</v>
      </c>
      <c r="P185" s="104" t="s">
        <v>49</v>
      </c>
      <c r="Q185" s="88"/>
      <c r="R185" s="88"/>
      <c r="S185" s="88"/>
      <c r="T185" s="88"/>
    </row>
    <row r="186" spans="2:20" x14ac:dyDescent="0.2">
      <c r="B186" s="103"/>
      <c r="C186" s="103" t="s">
        <v>50</v>
      </c>
      <c r="D186" s="104" t="s">
        <v>51</v>
      </c>
      <c r="E186" s="104" t="s">
        <v>51</v>
      </c>
      <c r="F186" s="105" t="s">
        <v>14</v>
      </c>
      <c r="G186" s="104" t="s">
        <v>52</v>
      </c>
      <c r="H186" s="106" t="s">
        <v>53</v>
      </c>
      <c r="I186" s="105" t="s">
        <v>54</v>
      </c>
      <c r="J186" s="109">
        <v>43999</v>
      </c>
      <c r="K186" s="109">
        <v>44006</v>
      </c>
      <c r="L186" s="109">
        <v>44013</v>
      </c>
      <c r="M186" s="95" t="s">
        <v>45</v>
      </c>
      <c r="N186" s="97" t="s">
        <v>53</v>
      </c>
      <c r="O186" s="97" t="s">
        <v>45</v>
      </c>
      <c r="P186" s="104" t="s">
        <v>55</v>
      </c>
      <c r="Q186" s="88"/>
      <c r="R186" s="88"/>
      <c r="S186" s="88"/>
      <c r="T186" s="88"/>
    </row>
    <row r="187" spans="2:20" x14ac:dyDescent="0.2">
      <c r="B187" s="110"/>
      <c r="C187" s="110"/>
      <c r="D187" s="111" t="s">
        <v>56</v>
      </c>
      <c r="E187" s="111" t="s">
        <v>57</v>
      </c>
      <c r="F187" s="112" t="s">
        <v>50</v>
      </c>
      <c r="G187" s="111" t="s">
        <v>58</v>
      </c>
      <c r="H187" s="113" t="s">
        <v>14</v>
      </c>
      <c r="I187" s="112"/>
      <c r="J187" s="111"/>
      <c r="K187" s="111"/>
      <c r="L187" s="114"/>
      <c r="M187" s="111"/>
      <c r="N187" s="113" t="s">
        <v>14</v>
      </c>
      <c r="O187" s="113"/>
      <c r="P187" s="111" t="s">
        <v>54</v>
      </c>
      <c r="Q187" s="88"/>
      <c r="R187" s="88"/>
      <c r="S187" s="88"/>
      <c r="T187" s="88"/>
    </row>
    <row r="188" spans="2:20" x14ac:dyDescent="0.2">
      <c r="B188" s="115"/>
      <c r="C188" s="150" t="s">
        <v>118</v>
      </c>
      <c r="D188" s="150"/>
      <c r="E188" s="150"/>
      <c r="F188" s="150"/>
      <c r="G188" s="150"/>
      <c r="H188" s="150"/>
      <c r="I188" s="150"/>
      <c r="J188" s="150"/>
      <c r="K188" s="150"/>
      <c r="L188" s="150"/>
      <c r="M188" s="150"/>
      <c r="N188" s="150"/>
      <c r="O188" s="151"/>
      <c r="P188" s="115"/>
      <c r="Q188" s="88"/>
      <c r="R188" s="88"/>
      <c r="S188" s="88"/>
      <c r="T188" s="88"/>
    </row>
    <row r="189" spans="2:20" x14ac:dyDescent="0.2">
      <c r="B189" s="116" t="s">
        <v>103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97</v>
      </c>
      <c r="O189" s="118">
        <v>0</v>
      </c>
      <c r="P189" s="104">
        <v>0</v>
      </c>
      <c r="Q189" s="88"/>
      <c r="R189" s="88"/>
      <c r="S189" s="88"/>
      <c r="T189" s="88"/>
    </row>
    <row r="190" spans="2:20" x14ac:dyDescent="0.2">
      <c r="B190" s="116" t="s">
        <v>104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97</v>
      </c>
      <c r="O190" s="118">
        <v>0</v>
      </c>
      <c r="P190" s="104">
        <v>0</v>
      </c>
      <c r="Q190" s="88"/>
      <c r="R190" s="88"/>
      <c r="S190" s="88"/>
      <c r="T190" s="88"/>
    </row>
    <row r="191" spans="2:20" x14ac:dyDescent="0.2">
      <c r="B191" s="116" t="s">
        <v>105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97</v>
      </c>
      <c r="O191" s="118">
        <v>0</v>
      </c>
      <c r="P191" s="104">
        <v>0</v>
      </c>
      <c r="Q191" s="88"/>
      <c r="R191" s="88"/>
      <c r="S191" s="88"/>
      <c r="T191" s="88"/>
    </row>
    <row r="192" spans="2:20" x14ac:dyDescent="0.2">
      <c r="B192" s="116" t="s">
        <v>106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97</v>
      </c>
      <c r="O192" s="118">
        <v>0</v>
      </c>
      <c r="P192" s="104">
        <v>0</v>
      </c>
      <c r="Q192" s="88"/>
      <c r="R192" s="88"/>
      <c r="S192" s="88"/>
      <c r="T192" s="88"/>
    </row>
    <row r="193" spans="2:20" x14ac:dyDescent="0.2">
      <c r="B193" s="116" t="s">
        <v>107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97</v>
      </c>
      <c r="O193" s="118">
        <v>0</v>
      </c>
      <c r="P193" s="104"/>
      <c r="Q193" s="88"/>
      <c r="R193" s="88"/>
      <c r="S193" s="88"/>
      <c r="T193" s="88"/>
    </row>
    <row r="194" spans="2:20" x14ac:dyDescent="0.2">
      <c r="B194" s="123" t="s">
        <v>108</v>
      </c>
      <c r="C194" s="117">
        <v>0</v>
      </c>
      <c r="D194" s="139">
        <v>0</v>
      </c>
      <c r="E194" s="118">
        <v>0</v>
      </c>
      <c r="F194" s="152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2:20" x14ac:dyDescent="0.2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97</v>
      </c>
      <c r="O195" s="118"/>
      <c r="P195" s="104"/>
      <c r="Q195" s="88"/>
      <c r="R195" s="88"/>
      <c r="S195" s="88"/>
      <c r="T195" s="88"/>
    </row>
    <row r="196" spans="2:20" x14ac:dyDescent="0.2">
      <c r="B196" s="127" t="s">
        <v>109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>
        <v>0</v>
      </c>
      <c r="Q196" s="88"/>
      <c r="R196" s="88"/>
      <c r="S196" s="88"/>
      <c r="T196" s="88"/>
    </row>
    <row r="197" spans="2:20" x14ac:dyDescent="0.2">
      <c r="B197" s="127" t="s">
        <v>110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>
        <v>0</v>
      </c>
      <c r="Q197" s="88"/>
      <c r="R197" s="88"/>
      <c r="S197" s="88"/>
      <c r="T197" s="88"/>
    </row>
    <row r="198" spans="2:20" x14ac:dyDescent="0.2">
      <c r="B198" s="127" t="s">
        <v>111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2:20" x14ac:dyDescent="0.2">
      <c r="B199" s="127" t="s">
        <v>112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>
        <v>0</v>
      </c>
      <c r="Q199" s="88"/>
      <c r="R199" s="88"/>
      <c r="S199" s="88"/>
      <c r="T199" s="88"/>
    </row>
    <row r="200" spans="2:20" x14ac:dyDescent="0.2">
      <c r="B200" s="127" t="s">
        <v>113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97</v>
      </c>
      <c r="O200" s="118">
        <v>0</v>
      </c>
      <c r="P200" s="104">
        <v>0</v>
      </c>
      <c r="Q200" s="88"/>
      <c r="R200" s="88"/>
      <c r="S200" s="88"/>
      <c r="T200" s="88"/>
    </row>
    <row r="201" spans="2:20" x14ac:dyDescent="0.2">
      <c r="B201" s="123" t="s">
        <v>114</v>
      </c>
      <c r="C201" s="117">
        <v>0</v>
      </c>
      <c r="D201" s="139">
        <v>0</v>
      </c>
      <c r="E201" s="139">
        <v>0</v>
      </c>
      <c r="F201" s="152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2:20" x14ac:dyDescent="0.2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x14ac:dyDescent="0.2">
      <c r="B203" s="129" t="s">
        <v>87</v>
      </c>
      <c r="C203" s="130">
        <v>0</v>
      </c>
      <c r="D203" s="153">
        <v>0</v>
      </c>
      <c r="E203" s="153">
        <v>0</v>
      </c>
      <c r="F203" s="154">
        <v>0</v>
      </c>
      <c r="G203" s="153">
        <v>0</v>
      </c>
      <c r="H203" s="133">
        <v>0</v>
      </c>
      <c r="I203" s="154">
        <v>0</v>
      </c>
      <c r="J203" s="153">
        <v>0</v>
      </c>
      <c r="K203" s="153">
        <v>0</v>
      </c>
      <c r="L203" s="153">
        <v>0</v>
      </c>
      <c r="M203" s="153">
        <v>0</v>
      </c>
      <c r="N203" s="131" t="s">
        <v>97</v>
      </c>
      <c r="O203" s="131">
        <v>0</v>
      </c>
      <c r="P203" s="111">
        <v>0</v>
      </c>
      <c r="Q203" s="88"/>
      <c r="R203" s="88"/>
      <c r="S203" s="88"/>
      <c r="T203" s="88"/>
    </row>
    <row r="204" spans="2:20" x14ac:dyDescent="0.2">
      <c r="B204" s="142" t="s">
        <v>159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x14ac:dyDescent="0.2">
      <c r="B205" s="81" t="s">
        <v>91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2:20" x14ac:dyDescent="0.2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2:20" x14ac:dyDescent="0.2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6" s="89" customFormat="1" x14ac:dyDescent="0.2">
      <c r="F211" s="120"/>
    </row>
    <row r="212" spans="6:6" s="89" customFormat="1" x14ac:dyDescent="0.2">
      <c r="F212" s="120"/>
    </row>
    <row r="213" spans="6:6" s="89" customFormat="1" x14ac:dyDescent="0.2">
      <c r="F213" s="120"/>
    </row>
    <row r="214" spans="6:6" s="89" customFormat="1" x14ac:dyDescent="0.2">
      <c r="F214" s="120"/>
    </row>
    <row r="215" spans="6:6" s="89" customFormat="1" x14ac:dyDescent="0.2">
      <c r="F215" s="120"/>
    </row>
    <row r="216" spans="6:6" s="89" customFormat="1" x14ac:dyDescent="0.2">
      <c r="F216" s="120"/>
    </row>
    <row r="217" spans="6:6" s="89" customFormat="1" x14ac:dyDescent="0.2">
      <c r="F217" s="120"/>
    </row>
    <row r="218" spans="6:6" s="89" customFormat="1" x14ac:dyDescent="0.2">
      <c r="F218" s="120"/>
    </row>
    <row r="219" spans="6:6" s="89" customFormat="1" x14ac:dyDescent="0.2">
      <c r="F219" s="120"/>
    </row>
    <row r="220" spans="6:6" s="89" customFormat="1" x14ac:dyDescent="0.2">
      <c r="F220" s="120"/>
    </row>
    <row r="221" spans="6:6" s="89" customFormat="1" x14ac:dyDescent="0.2">
      <c r="F221" s="120"/>
    </row>
    <row r="222" spans="6:6" s="89" customFormat="1" x14ac:dyDescent="0.2">
      <c r="F222" s="120"/>
    </row>
    <row r="223" spans="6:6" s="89" customFormat="1" x14ac:dyDescent="0.2">
      <c r="F223" s="120"/>
    </row>
    <row r="224" spans="6:6" s="89" customFormat="1" x14ac:dyDescent="0.2">
      <c r="F224" s="120"/>
    </row>
    <row r="225" spans="6:6" s="89" customFormat="1" x14ac:dyDescent="0.2">
      <c r="F225" s="120"/>
    </row>
    <row r="226" spans="6:6" s="89" customFormat="1" x14ac:dyDescent="0.2">
      <c r="F226" s="120"/>
    </row>
    <row r="227" spans="6:6" s="89" customFormat="1" x14ac:dyDescent="0.2">
      <c r="F227" s="120"/>
    </row>
    <row r="228" spans="6:6" s="89" customFormat="1" x14ac:dyDescent="0.2">
      <c r="F228" s="120"/>
    </row>
    <row r="229" spans="6:6" s="89" customFormat="1" x14ac:dyDescent="0.2">
      <c r="F229" s="120"/>
    </row>
    <row r="230" spans="6:6" s="89" customFormat="1" x14ac:dyDescent="0.2">
      <c r="F230" s="120"/>
    </row>
    <row r="231" spans="6:6" s="89" customFormat="1" x14ac:dyDescent="0.2">
      <c r="F231" s="120"/>
    </row>
    <row r="232" spans="6:6" s="89" customFormat="1" x14ac:dyDescent="0.2">
      <c r="F232" s="120"/>
    </row>
    <row r="233" spans="6:6" s="89" customFormat="1" x14ac:dyDescent="0.2">
      <c r="F233" s="120"/>
    </row>
    <row r="234" spans="6:6" s="89" customFormat="1" x14ac:dyDescent="0.2">
      <c r="F234" s="120"/>
    </row>
    <row r="235" spans="6:6" s="89" customFormat="1" x14ac:dyDescent="0.2">
      <c r="F235" s="120"/>
    </row>
    <row r="236" spans="6:6" s="89" customFormat="1" x14ac:dyDescent="0.2">
      <c r="F236" s="120"/>
    </row>
    <row r="237" spans="6:6" s="89" customFormat="1" x14ac:dyDescent="0.2">
      <c r="F237" s="120"/>
    </row>
    <row r="238" spans="6:6" s="89" customFormat="1" x14ac:dyDescent="0.2">
      <c r="F238" s="120"/>
    </row>
    <row r="239" spans="6:6" s="89" customFormat="1" x14ac:dyDescent="0.2">
      <c r="F239" s="120"/>
    </row>
    <row r="240" spans="6:6" s="89" customFormat="1" x14ac:dyDescent="0.2">
      <c r="F240" s="120"/>
    </row>
    <row r="241" spans="6:6" s="89" customFormat="1" x14ac:dyDescent="0.2">
      <c r="F241" s="120"/>
    </row>
    <row r="242" spans="6:6" s="89" customFormat="1" x14ac:dyDescent="0.2">
      <c r="F242" s="120"/>
    </row>
    <row r="243" spans="6:6" s="89" customFormat="1" x14ac:dyDescent="0.2">
      <c r="F243" s="120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2" priority="6" stopIfTrue="1" operator="between">
      <formula>85</formula>
      <formula>89.9</formula>
    </cfRule>
    <cfRule type="cellIs" dxfId="11" priority="7" stopIfTrue="1" operator="greaterThan">
      <formula>89.9</formula>
    </cfRule>
  </conditionalFormatting>
  <conditionalFormatting sqref="F211:F243">
    <cfRule type="cellIs" dxfId="10" priority="8" stopIfTrue="1" operator="between">
      <formula>85</formula>
      <formula>89.9</formula>
    </cfRule>
    <cfRule type="cellIs" dxfId="9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8" priority="10" stopIfTrue="1" operator="lessThan">
      <formula>0</formula>
    </cfRule>
  </conditionalFormatting>
  <conditionalFormatting sqref="H22:H23 H9:H19 H31:H45 H53:H69 H77:H92 H99:H113 H121:H135 H145:H159 H167:H181 H189:H203">
    <cfRule type="cellIs" dxfId="7" priority="11" stopIfTrue="1" operator="between">
      <formula>85</formula>
      <formula>89.9</formula>
    </cfRule>
    <cfRule type="cellIs" dxfId="6" priority="12" stopIfTrue="1" operator="between">
      <formula>89.9</formula>
      <formula>999999</formula>
    </cfRule>
    <cfRule type="cellIs" dxfId="5" priority="13" stopIfTrue="1" operator="equal">
      <formula>"n/a"</formula>
    </cfRule>
  </conditionalFormatting>
  <conditionalFormatting sqref="J67:M67">
    <cfRule type="cellIs" dxfId="4" priority="5" stopIfTrue="1" operator="lessThan">
      <formula>0</formula>
    </cfRule>
  </conditionalFormatting>
  <conditionalFormatting sqref="I20">
    <cfRule type="cellIs" dxfId="3" priority="1" stopIfTrue="1" operator="lessThan">
      <formula>0</formula>
    </cfRule>
  </conditionalFormatting>
  <conditionalFormatting sqref="H20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>
      <selection activeCell="C12" sqref="C12"/>
    </sheetView>
  </sheetViews>
  <sheetFormatPr defaultRowHeight="12.75" x14ac:dyDescent="0.2"/>
  <cols>
    <col min="1" max="1" width="3.28515625" style="158" customWidth="1"/>
    <col min="2" max="2" width="15.28515625" style="158" bestFit="1" customWidth="1"/>
    <col min="3" max="5" width="9.140625" style="158"/>
    <col min="6" max="6" width="12.5703125" style="158" bestFit="1" customWidth="1"/>
    <col min="7" max="11" width="9.140625" style="158"/>
    <col min="12" max="12" width="23.28515625" style="158" bestFit="1" customWidth="1"/>
    <col min="13" max="13" width="12" style="158" bestFit="1" customWidth="1"/>
    <col min="14" max="16384" width="9.140625" style="158"/>
  </cols>
  <sheetData>
    <row r="1" spans="1:6" ht="13.5" thickBot="1" x14ac:dyDescent="0.25">
      <c r="A1" s="157" t="s">
        <v>122</v>
      </c>
      <c r="B1" s="157"/>
      <c r="C1" s="157"/>
      <c r="D1" s="157"/>
      <c r="E1" s="157"/>
      <c r="F1" s="157"/>
    </row>
    <row r="2" spans="1:6" x14ac:dyDescent="0.2">
      <c r="A2" s="157"/>
      <c r="B2" s="159"/>
      <c r="C2" s="160"/>
      <c r="D2" s="159"/>
      <c r="E2" s="161"/>
      <c r="F2" s="159"/>
    </row>
    <row r="3" spans="1:6" x14ac:dyDescent="0.2">
      <c r="A3" s="157"/>
      <c r="B3" s="162" t="s">
        <v>40</v>
      </c>
      <c r="C3" s="163" t="s">
        <v>123</v>
      </c>
      <c r="D3" s="162" t="s">
        <v>124</v>
      </c>
      <c r="E3" s="164" t="s">
        <v>42</v>
      </c>
      <c r="F3" s="162" t="s">
        <v>125</v>
      </c>
    </row>
    <row r="4" spans="1:6" x14ac:dyDescent="0.2">
      <c r="A4" s="157"/>
      <c r="B4" s="162"/>
      <c r="C4" s="163" t="s">
        <v>50</v>
      </c>
      <c r="D4" s="162" t="s">
        <v>126</v>
      </c>
      <c r="E4" s="164" t="s">
        <v>14</v>
      </c>
      <c r="F4" s="162"/>
    </row>
    <row r="5" spans="1:6" ht="13.5" thickBot="1" x14ac:dyDescent="0.25">
      <c r="A5" s="157"/>
      <c r="B5" s="165"/>
      <c r="C5" s="166"/>
      <c r="D5" s="165"/>
      <c r="E5" s="167" t="s">
        <v>50</v>
      </c>
      <c r="F5" s="165"/>
    </row>
    <row r="6" spans="1:6" x14ac:dyDescent="0.2">
      <c r="A6" s="157"/>
      <c r="B6" s="162"/>
      <c r="C6" s="168" t="s">
        <v>127</v>
      </c>
      <c r="D6" s="169"/>
      <c r="E6" s="169"/>
      <c r="F6" s="170"/>
    </row>
    <row r="7" spans="1:6" x14ac:dyDescent="0.2">
      <c r="A7" s="157"/>
      <c r="B7" s="162" t="s">
        <v>60</v>
      </c>
      <c r="C7" s="171">
        <v>399.59999999999997</v>
      </c>
      <c r="D7" s="172"/>
      <c r="E7" s="173">
        <f>C7-D7</f>
        <v>399.59999999999997</v>
      </c>
      <c r="F7" s="172">
        <f>D7</f>
        <v>0</v>
      </c>
    </row>
    <row r="8" spans="1:6" x14ac:dyDescent="0.2">
      <c r="A8" s="157"/>
      <c r="B8" s="162" t="s">
        <v>128</v>
      </c>
      <c r="C8" s="171">
        <v>179.67075438492577</v>
      </c>
      <c r="D8" s="172"/>
      <c r="E8" s="173">
        <f t="shared" ref="E8:E49" si="0">C8-D8</f>
        <v>179.67075438492577</v>
      </c>
      <c r="F8" s="172">
        <f t="shared" ref="F8:F49" si="1">D8</f>
        <v>0</v>
      </c>
    </row>
    <row r="9" spans="1:6" x14ac:dyDescent="0.2">
      <c r="A9" s="157"/>
      <c r="B9" s="162" t="s">
        <v>62</v>
      </c>
      <c r="C9" s="171">
        <v>11</v>
      </c>
      <c r="D9" s="172"/>
      <c r="E9" s="173">
        <f t="shared" si="0"/>
        <v>11</v>
      </c>
      <c r="F9" s="172">
        <f t="shared" si="1"/>
        <v>0</v>
      </c>
    </row>
    <row r="10" spans="1:6" x14ac:dyDescent="0.2">
      <c r="A10" s="157"/>
      <c r="B10" s="162" t="s">
        <v>129</v>
      </c>
      <c r="C10" s="171">
        <v>34.299999999999997</v>
      </c>
      <c r="D10" s="172"/>
      <c r="E10" s="173">
        <f t="shared" si="0"/>
        <v>34.299999999999997</v>
      </c>
      <c r="F10" s="172">
        <f t="shared" si="1"/>
        <v>0</v>
      </c>
    </row>
    <row r="11" spans="1:6" x14ac:dyDescent="0.2">
      <c r="A11" s="157"/>
      <c r="B11" s="162" t="s">
        <v>130</v>
      </c>
      <c r="C11" s="171">
        <v>0.1</v>
      </c>
      <c r="D11" s="172"/>
      <c r="E11" s="173">
        <f t="shared" si="0"/>
        <v>0.1</v>
      </c>
      <c r="F11" s="172">
        <f t="shared" si="1"/>
        <v>0</v>
      </c>
    </row>
    <row r="12" spans="1:6" x14ac:dyDescent="0.2">
      <c r="A12" s="157"/>
      <c r="B12" s="162" t="s">
        <v>131</v>
      </c>
      <c r="C12" s="171">
        <v>0.58797096729091014</v>
      </c>
      <c r="D12" s="172"/>
      <c r="E12" s="173">
        <f t="shared" si="0"/>
        <v>0.58797096729091014</v>
      </c>
      <c r="F12" s="172">
        <f t="shared" si="1"/>
        <v>0</v>
      </c>
    </row>
    <row r="13" spans="1:6" x14ac:dyDescent="0.2">
      <c r="A13" s="157"/>
      <c r="B13" s="162" t="s">
        <v>132</v>
      </c>
      <c r="C13" s="171">
        <v>12.1</v>
      </c>
      <c r="D13" s="172"/>
      <c r="E13" s="173">
        <f t="shared" si="0"/>
        <v>12.1</v>
      </c>
      <c r="F13" s="172">
        <f t="shared" si="1"/>
        <v>0</v>
      </c>
    </row>
    <row r="14" spans="1:6" x14ac:dyDescent="0.2">
      <c r="A14" s="157"/>
      <c r="B14" s="162" t="s">
        <v>133</v>
      </c>
      <c r="C14" s="171">
        <v>245.4</v>
      </c>
      <c r="D14" s="172">
        <v>45</v>
      </c>
      <c r="E14" s="173">
        <f t="shared" si="0"/>
        <v>200.4</v>
      </c>
      <c r="F14" s="172">
        <f t="shared" si="1"/>
        <v>45</v>
      </c>
    </row>
    <row r="15" spans="1:6" x14ac:dyDescent="0.2">
      <c r="A15" s="157"/>
      <c r="B15" s="162" t="s">
        <v>68</v>
      </c>
      <c r="C15" s="171">
        <v>0.1</v>
      </c>
      <c r="D15" s="172"/>
      <c r="E15" s="173">
        <f t="shared" si="0"/>
        <v>0.1</v>
      </c>
      <c r="F15" s="172">
        <f t="shared" si="1"/>
        <v>0</v>
      </c>
    </row>
    <row r="16" spans="1:6" x14ac:dyDescent="0.2">
      <c r="A16" s="157"/>
      <c r="B16" s="162" t="s">
        <v>134</v>
      </c>
      <c r="C16" s="171">
        <v>14.5</v>
      </c>
      <c r="D16" s="172"/>
      <c r="E16" s="173">
        <f t="shared" si="0"/>
        <v>14.5</v>
      </c>
      <c r="F16" s="172">
        <f t="shared" si="1"/>
        <v>0</v>
      </c>
    </row>
    <row r="17" spans="1:6" x14ac:dyDescent="0.2">
      <c r="A17" s="157"/>
      <c r="B17" s="162"/>
      <c r="C17" s="174"/>
      <c r="D17" s="172"/>
      <c r="E17" s="173"/>
      <c r="F17" s="172"/>
    </row>
    <row r="18" spans="1:6" x14ac:dyDescent="0.2">
      <c r="A18" s="175"/>
      <c r="B18" s="176"/>
      <c r="C18" s="177"/>
      <c r="D18" s="178"/>
      <c r="E18" s="173"/>
      <c r="F18" s="172"/>
    </row>
    <row r="19" spans="1:6" x14ac:dyDescent="0.2">
      <c r="A19" s="157"/>
      <c r="B19" s="162"/>
      <c r="C19" s="174"/>
      <c r="D19" s="172"/>
      <c r="E19" s="173"/>
      <c r="F19" s="172"/>
    </row>
    <row r="20" spans="1:6" x14ac:dyDescent="0.2">
      <c r="A20" s="157"/>
      <c r="B20" s="162" t="s">
        <v>135</v>
      </c>
      <c r="C20" s="171">
        <v>1.3791012887890943</v>
      </c>
      <c r="D20" s="172"/>
      <c r="E20" s="173">
        <f t="shared" si="0"/>
        <v>1.3791012887890943</v>
      </c>
      <c r="F20" s="172">
        <f t="shared" si="1"/>
        <v>0</v>
      </c>
    </row>
    <row r="21" spans="1:6" x14ac:dyDescent="0.2">
      <c r="A21" s="157"/>
      <c r="B21" s="162" t="s">
        <v>72</v>
      </c>
      <c r="C21" s="171">
        <v>150.3547439627587</v>
      </c>
      <c r="D21" s="172"/>
      <c r="E21" s="173">
        <f t="shared" si="0"/>
        <v>150.3547439627587</v>
      </c>
      <c r="F21" s="172">
        <f t="shared" si="1"/>
        <v>0</v>
      </c>
    </row>
    <row r="22" spans="1:6" x14ac:dyDescent="0.2">
      <c r="A22" s="157"/>
      <c r="B22" s="162"/>
      <c r="C22" s="179"/>
      <c r="D22" s="172"/>
      <c r="E22" s="173">
        <f t="shared" si="0"/>
        <v>0</v>
      </c>
      <c r="F22" s="172">
        <f t="shared" si="1"/>
        <v>0</v>
      </c>
    </row>
    <row r="23" spans="1:6" x14ac:dyDescent="0.2">
      <c r="A23" s="157"/>
      <c r="B23" s="162" t="s">
        <v>136</v>
      </c>
      <c r="C23" s="171">
        <v>9.0135138196550031</v>
      </c>
      <c r="D23" s="172"/>
      <c r="E23" s="173">
        <f t="shared" si="0"/>
        <v>9.0135138196550031</v>
      </c>
      <c r="F23" s="172">
        <f t="shared" si="1"/>
        <v>0</v>
      </c>
    </row>
    <row r="24" spans="1:6" x14ac:dyDescent="0.2">
      <c r="A24" s="157"/>
      <c r="B24" s="162" t="s">
        <v>74</v>
      </c>
      <c r="C24" s="171">
        <v>20.472626726512789</v>
      </c>
      <c r="D24" s="172"/>
      <c r="E24" s="173">
        <f t="shared" si="0"/>
        <v>20.472626726512789</v>
      </c>
      <c r="F24" s="172">
        <f t="shared" si="1"/>
        <v>0</v>
      </c>
    </row>
    <row r="25" spans="1:6" x14ac:dyDescent="0.2">
      <c r="A25" s="157"/>
      <c r="B25" s="180" t="s">
        <v>75</v>
      </c>
      <c r="C25" s="171">
        <v>39.425267764335317</v>
      </c>
      <c r="D25" s="174"/>
      <c r="E25" s="173">
        <f t="shared" si="0"/>
        <v>39.425267764335317</v>
      </c>
      <c r="F25" s="172">
        <f t="shared" si="1"/>
        <v>0</v>
      </c>
    </row>
    <row r="26" spans="1:6" x14ac:dyDescent="0.2">
      <c r="A26" s="157"/>
      <c r="B26" s="162" t="s">
        <v>137</v>
      </c>
      <c r="C26" s="171">
        <v>172.46581231052605</v>
      </c>
      <c r="D26" s="172"/>
      <c r="E26" s="173">
        <f t="shared" si="0"/>
        <v>172.46581231052605</v>
      </c>
      <c r="F26" s="172">
        <f t="shared" si="1"/>
        <v>0</v>
      </c>
    </row>
    <row r="27" spans="1:6" x14ac:dyDescent="0.2">
      <c r="A27" s="157"/>
      <c r="B27" s="162" t="s">
        <v>138</v>
      </c>
      <c r="C27" s="171">
        <v>64.1023373189566</v>
      </c>
      <c r="D27" s="172"/>
      <c r="E27" s="173">
        <f t="shared" si="0"/>
        <v>64.1023373189566</v>
      </c>
      <c r="F27" s="172">
        <f t="shared" si="1"/>
        <v>0</v>
      </c>
    </row>
    <row r="28" spans="1:6" x14ac:dyDescent="0.2">
      <c r="A28" s="157"/>
      <c r="B28" s="162" t="s">
        <v>139</v>
      </c>
      <c r="C28" s="171">
        <v>0.37436225747818314</v>
      </c>
      <c r="D28" s="172"/>
      <c r="E28" s="173">
        <f t="shared" si="0"/>
        <v>0.37436225747818314</v>
      </c>
      <c r="F28" s="172">
        <f t="shared" si="1"/>
        <v>0</v>
      </c>
    </row>
    <row r="29" spans="1:6" x14ac:dyDescent="0.2">
      <c r="A29" s="157"/>
      <c r="B29" s="162" t="s">
        <v>140</v>
      </c>
      <c r="C29" s="171">
        <v>0</v>
      </c>
      <c r="D29" s="172"/>
      <c r="E29" s="173">
        <f t="shared" si="0"/>
        <v>0</v>
      </c>
      <c r="F29" s="172">
        <f t="shared" si="1"/>
        <v>0</v>
      </c>
    </row>
    <row r="30" spans="1:6" x14ac:dyDescent="0.2">
      <c r="A30" s="157"/>
      <c r="B30" s="162" t="s">
        <v>141</v>
      </c>
      <c r="C30" s="171">
        <v>198.32319201438168</v>
      </c>
      <c r="D30" s="162"/>
      <c r="E30" s="173">
        <f t="shared" si="0"/>
        <v>198.32319201438168</v>
      </c>
      <c r="F30" s="172">
        <f t="shared" si="1"/>
        <v>0</v>
      </c>
    </row>
    <row r="31" spans="1:6" x14ac:dyDescent="0.2">
      <c r="A31" s="157"/>
      <c r="B31" s="162" t="s">
        <v>81</v>
      </c>
      <c r="C31" s="171">
        <v>1.3246664495381864</v>
      </c>
      <c r="D31" s="172"/>
      <c r="E31" s="173">
        <f t="shared" si="0"/>
        <v>1.3246664495381864</v>
      </c>
      <c r="F31" s="172">
        <f t="shared" si="1"/>
        <v>0</v>
      </c>
    </row>
    <row r="32" spans="1:6" x14ac:dyDescent="0.2">
      <c r="A32" s="157"/>
      <c r="B32" s="162" t="s">
        <v>142</v>
      </c>
      <c r="C32" s="171">
        <v>0.20157967710363708</v>
      </c>
      <c r="D32" s="172"/>
      <c r="E32" s="173">
        <f t="shared" si="0"/>
        <v>0.20157967710363708</v>
      </c>
      <c r="F32" s="172">
        <f t="shared" si="1"/>
        <v>0</v>
      </c>
    </row>
    <row r="33" spans="1:6" x14ac:dyDescent="0.2">
      <c r="A33" s="157"/>
      <c r="B33" s="162"/>
      <c r="C33" s="174"/>
      <c r="D33" s="172"/>
      <c r="E33" s="173"/>
      <c r="F33" s="172"/>
    </row>
    <row r="34" spans="1:6" x14ac:dyDescent="0.2">
      <c r="A34" s="175"/>
      <c r="B34" s="176"/>
      <c r="C34" s="177"/>
      <c r="D34" s="178"/>
      <c r="E34" s="173"/>
      <c r="F34" s="172"/>
    </row>
    <row r="35" spans="1:6" x14ac:dyDescent="0.2">
      <c r="A35" s="157"/>
      <c r="B35" s="162"/>
      <c r="C35" s="174"/>
      <c r="D35" s="172"/>
      <c r="E35" s="173"/>
      <c r="F35" s="172"/>
    </row>
    <row r="36" spans="1:6" x14ac:dyDescent="0.2">
      <c r="A36" s="157"/>
      <c r="B36" s="162"/>
      <c r="C36" s="174"/>
      <c r="D36" s="172"/>
      <c r="E36" s="173"/>
      <c r="F36" s="172"/>
    </row>
    <row r="37" spans="1:6" x14ac:dyDescent="0.2">
      <c r="A37" s="157"/>
      <c r="B37" s="162" t="s">
        <v>143</v>
      </c>
      <c r="C37" s="171">
        <v>0.17278258037454605</v>
      </c>
      <c r="D37" s="172"/>
      <c r="E37" s="173">
        <f t="shared" si="0"/>
        <v>0.17278258037454605</v>
      </c>
      <c r="F37" s="172">
        <f t="shared" si="1"/>
        <v>0</v>
      </c>
    </row>
    <row r="38" spans="1:6" x14ac:dyDescent="0.2">
      <c r="A38" s="157"/>
      <c r="B38" s="162" t="s">
        <v>144</v>
      </c>
      <c r="C38" s="171">
        <v>4.3486635459967475</v>
      </c>
      <c r="D38" s="172"/>
      <c r="E38" s="173">
        <f t="shared" si="0"/>
        <v>4.3486635459967475</v>
      </c>
      <c r="F38" s="172">
        <f t="shared" si="1"/>
        <v>0</v>
      </c>
    </row>
    <row r="39" spans="1:6" x14ac:dyDescent="0.2">
      <c r="A39" s="157"/>
      <c r="B39" s="162" t="s">
        <v>145</v>
      </c>
      <c r="C39" s="171">
        <v>0.14399548165552142</v>
      </c>
      <c r="D39" s="172"/>
      <c r="E39" s="173">
        <f t="shared" si="0"/>
        <v>0.14399548165552142</v>
      </c>
      <c r="F39" s="172">
        <f t="shared" si="1"/>
        <v>0</v>
      </c>
    </row>
    <row r="40" spans="1:6" x14ac:dyDescent="0.2">
      <c r="A40" s="157"/>
      <c r="B40" s="162" t="s">
        <v>146</v>
      </c>
      <c r="C40" s="171">
        <v>20.100000000000001</v>
      </c>
      <c r="D40" s="172"/>
      <c r="E40" s="173">
        <f t="shared" si="0"/>
        <v>20.100000000000001</v>
      </c>
      <c r="F40" s="172">
        <f t="shared" si="1"/>
        <v>0</v>
      </c>
    </row>
    <row r="41" spans="1:6" x14ac:dyDescent="0.2">
      <c r="A41" s="175"/>
      <c r="B41" s="162" t="s">
        <v>147</v>
      </c>
      <c r="C41" s="171">
        <v>0</v>
      </c>
      <c r="D41" s="178"/>
      <c r="E41" s="173">
        <f t="shared" si="0"/>
        <v>0</v>
      </c>
      <c r="F41" s="172">
        <f t="shared" si="1"/>
        <v>0</v>
      </c>
    </row>
    <row r="42" spans="1:6" x14ac:dyDescent="0.2">
      <c r="A42" s="157"/>
      <c r="B42" s="162"/>
      <c r="C42" s="172"/>
      <c r="D42" s="162"/>
      <c r="E42" s="173"/>
      <c r="F42" s="172"/>
    </row>
    <row r="43" spans="1:6" x14ac:dyDescent="0.2">
      <c r="B43" s="162" t="s">
        <v>148</v>
      </c>
      <c r="C43" s="172"/>
      <c r="D43" s="162"/>
      <c r="E43" s="173">
        <f t="shared" si="0"/>
        <v>0</v>
      </c>
      <c r="F43" s="172">
        <f t="shared" si="1"/>
        <v>0</v>
      </c>
    </row>
    <row r="44" spans="1:6" x14ac:dyDescent="0.2">
      <c r="B44" s="162" t="s">
        <v>149</v>
      </c>
      <c r="C44" s="172"/>
      <c r="D44" s="162"/>
      <c r="E44" s="173">
        <f t="shared" si="0"/>
        <v>0</v>
      </c>
      <c r="F44" s="172">
        <f t="shared" si="1"/>
        <v>0</v>
      </c>
    </row>
    <row r="45" spans="1:6" x14ac:dyDescent="0.2">
      <c r="B45" s="162" t="s">
        <v>150</v>
      </c>
      <c r="C45" s="171">
        <v>13.726108613857736</v>
      </c>
      <c r="D45" s="162"/>
      <c r="E45" s="173">
        <f t="shared" si="0"/>
        <v>13.726108613857736</v>
      </c>
      <c r="F45" s="172">
        <f t="shared" si="1"/>
        <v>0</v>
      </c>
    </row>
    <row r="46" spans="1:6" x14ac:dyDescent="0.2">
      <c r="B46" s="162" t="s">
        <v>151</v>
      </c>
      <c r="C46" s="171">
        <v>3.5640773432161044E-2</v>
      </c>
      <c r="D46" s="162"/>
      <c r="E46" s="173">
        <f t="shared" si="0"/>
        <v>3.5640773432161044E-2</v>
      </c>
      <c r="F46" s="172">
        <f t="shared" si="1"/>
        <v>0</v>
      </c>
    </row>
    <row r="47" spans="1:6" x14ac:dyDescent="0.2">
      <c r="B47" s="162" t="s">
        <v>152</v>
      </c>
      <c r="C47" s="171">
        <v>0.1</v>
      </c>
      <c r="D47" s="162"/>
      <c r="E47" s="173">
        <f t="shared" si="0"/>
        <v>0.1</v>
      </c>
      <c r="F47" s="172">
        <f t="shared" si="1"/>
        <v>0</v>
      </c>
    </row>
    <row r="48" spans="1:6" x14ac:dyDescent="0.2">
      <c r="B48" s="162" t="s">
        <v>153</v>
      </c>
      <c r="C48" s="171">
        <v>3.0880062431464541E-2</v>
      </c>
      <c r="D48" s="162"/>
      <c r="E48" s="173">
        <f t="shared" si="0"/>
        <v>3.0880062431464541E-2</v>
      </c>
      <c r="F48" s="172">
        <f t="shared" si="1"/>
        <v>0</v>
      </c>
    </row>
    <row r="49" spans="2:8" ht="13.5" thickBot="1" x14ac:dyDescent="0.25">
      <c r="B49" s="181" t="s">
        <v>36</v>
      </c>
      <c r="C49" s="182">
        <f>SUM(C7:C48)</f>
        <v>1593.4539999999997</v>
      </c>
      <c r="D49" s="182"/>
      <c r="E49" s="183">
        <f t="shared" si="0"/>
        <v>1593.4539999999997</v>
      </c>
      <c r="F49" s="183">
        <f t="shared" si="1"/>
        <v>0</v>
      </c>
      <c r="H49" s="184"/>
    </row>
    <row r="51" spans="2:8" x14ac:dyDescent="0.2">
      <c r="B51" s="185"/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DSS summ </vt:lpstr>
      <vt:lpstr>Deep Sea</vt:lpstr>
      <vt:lpstr>DS Non PO</vt:lpstr>
      <vt:lpstr>Ling IV Flex</vt:lpstr>
      <vt:lpstr>'DSS summ '!Print_Area</vt:lpstr>
      <vt:lpstr>'DS Non PO'!Print_Titles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u005140</cp:lastModifiedBy>
  <cp:lastPrinted>2020-02-05T11:34:53Z</cp:lastPrinted>
  <dcterms:created xsi:type="dcterms:W3CDTF">2020-01-22T14:21:35Z</dcterms:created>
  <dcterms:modified xsi:type="dcterms:W3CDTF">2020-07-08T14:15:08Z</dcterms:modified>
</cp:coreProperties>
</file>